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14295" windowHeight="8670" tabRatio="569" firstSheet="2" activeTab="6"/>
  </bookViews>
  <sheets>
    <sheet name="Facilities" sheetId="1" r:id="rId1"/>
    <sheet name="Business Operations" sheetId="2" r:id="rId2"/>
    <sheet name="Human Resources" sheetId="3" r:id="rId3"/>
    <sheet name="Care Management" sheetId="4" r:id="rId4"/>
    <sheet name="Compliance" sheetId="5" r:id="rId5"/>
    <sheet name="Behavioral Health" sheetId="6" r:id="rId6"/>
    <sheet name="Oral Health" sheetId="7" r:id="rId7"/>
  </sheets>
  <definedNames>
    <definedName name="_xlnm.Print_Area" localSheetId="1">'Business Operations'!$A$1:$F$82</definedName>
    <definedName name="_xlnm.Print_Area" localSheetId="3">'Care Management'!$A$1:$F$103</definedName>
    <definedName name="_xlnm.Print_Area" localSheetId="4">'Compliance'!$A$1:$F$50</definedName>
    <definedName name="_xlnm.Print_Area" localSheetId="2">'Human Resources'!$A$1:$F$26</definedName>
    <definedName name="_xlnm.Print_Titles" localSheetId="5">'Behavioral Health'!$2:$2</definedName>
    <definedName name="_xlnm.Print_Titles" localSheetId="1">'Business Operations'!$2:$2</definedName>
    <definedName name="_xlnm.Print_Titles" localSheetId="3">'Care Management'!$2:$2</definedName>
    <definedName name="_xlnm.Print_Titles" localSheetId="4">'Compliance'!$2:$2</definedName>
    <definedName name="_xlnm.Print_Titles" localSheetId="0">'Facilities'!$2:$2</definedName>
  </definedNames>
  <calcPr fullCalcOnLoad="1"/>
</workbook>
</file>

<file path=xl/sharedStrings.xml><?xml version="1.0" encoding="utf-8"?>
<sst xmlns="http://schemas.openxmlformats.org/spreadsheetml/2006/main" count="1185" uniqueCount="803">
  <si>
    <t xml:space="preserve">A written policy exists for chart organization. </t>
  </si>
  <si>
    <t>Records of patient visits are completed within 24 hours.</t>
  </si>
  <si>
    <t>Each page of the medical record contains the patient first and last name and a unique ID number such as medical record or account number.</t>
  </si>
  <si>
    <t>CHART COMPLETION</t>
  </si>
  <si>
    <t>Do like providers in the practice use the same forms?</t>
  </si>
  <si>
    <t>CHART STORAGE AND RETENTION</t>
  </si>
  <si>
    <t xml:space="preserve">Is there an approved, document management policy for retention and destruction of medical records?  </t>
  </si>
  <si>
    <t>Is there secure storage for inactive files and other business operations documents?</t>
  </si>
  <si>
    <t xml:space="preserve">               CHART ORGANIZATION</t>
  </si>
  <si>
    <t>MEDICAL RECORDS</t>
  </si>
  <si>
    <t>COM13</t>
  </si>
  <si>
    <t>COM19</t>
  </si>
  <si>
    <t>COM24</t>
  </si>
  <si>
    <t>COM26</t>
  </si>
  <si>
    <t>Are medical waste containers lined with red bags?  (JCAHO Standard EC.2.4;OSHA)</t>
  </si>
  <si>
    <t>No patient care items are stored in the biohazard waste area.  Adequate, appropriate space is provided for managing hazardous materials and waste. (JCAHO Standard EC.2.4;OSHA)</t>
  </si>
  <si>
    <t>Are refrigerator/freezer temperatures checked daily? (JCAHO Standard EC.1.5)</t>
  </si>
  <si>
    <t>Are MSDS sheets available and current?  (JCAHO Standard EC.2.4; OSHA)</t>
  </si>
  <si>
    <t>Disinfectant is available for blood spills?  (JCAHO Standard IC.1,IC.4, Lab Manual)</t>
  </si>
  <si>
    <t>Hand washing protocol posted at all sinks?  (JCAHO Standard IC.1, IC.4)</t>
  </si>
  <si>
    <t>Personal protective equipment is available in all patient care areas? (JCAHO Standard IC.1, IC.4)</t>
  </si>
  <si>
    <t>Gown</t>
  </si>
  <si>
    <t>Mask</t>
  </si>
  <si>
    <t>Goggles</t>
  </si>
  <si>
    <t>Gloves</t>
  </si>
  <si>
    <t>Red bag</t>
  </si>
  <si>
    <t xml:space="preserve">Poison control and emergency numbers on phone?   (JCAHO Standard EC.1.3, EC.2.2)   </t>
  </si>
  <si>
    <t>Food from home bagged, dated, and labeled? (JCAHO Standard IC.1, )</t>
  </si>
  <si>
    <t>Is access to prescription pads controlled?  Prescription pads are stored in locked cabinet or drawer or where they are not directly accessible to patients (i.e., prescription pads should not be in open view in exam rooms or hall areas) (AMAP Environment of Care 1.3.4.1; JCAHO Standard TX.3.2, TX.3.3)</t>
  </si>
  <si>
    <t>Lab and other clinical equipment is tested and calibrated on a regular basis</t>
  </si>
  <si>
    <t>FAC81</t>
  </si>
  <si>
    <t>FAC82</t>
  </si>
  <si>
    <t>FAC83</t>
  </si>
  <si>
    <t>FAC84</t>
  </si>
  <si>
    <t>0 = 0 hours,                                                                                                         1 = evening hours                                                                                            1 = weekend hours                                                                                               1 = summer hours</t>
  </si>
  <si>
    <t>There is 24 hour coverage of the practice by comparably qualified providers.</t>
  </si>
  <si>
    <t xml:space="preserve">1 = Less than 1 month                                                                                                       2 = 1-3 months                                                                                  3 = 3-6 months  </t>
  </si>
  <si>
    <t>What is the average number of appointments cancelled by the SBHC staff per day?</t>
  </si>
  <si>
    <t>Is there a written policy and procedure for staff cancellations per day?.</t>
  </si>
  <si>
    <t>What is the average number of patient no shows per day?</t>
  </si>
  <si>
    <t>Is there a written policy regarding no shows?</t>
  </si>
  <si>
    <t>Does the SBHC provide open access (see walk-ins)?</t>
  </si>
  <si>
    <t>Is there a written procedure for determining reason for walk-in visit(s)? (confidentiality)</t>
  </si>
  <si>
    <t>Is there a written procedure for daily collection and deposit processes?</t>
  </si>
  <si>
    <t>Is there a written procedure for assisting students with Medicaid enrollment?</t>
  </si>
  <si>
    <t>Is there a written procedure for dealing with rejected Medicaid claims?</t>
  </si>
  <si>
    <t>Is there a written procedure in place for providing information on alternative health insurance coverage?</t>
  </si>
  <si>
    <t>SBHC has an updated encounter form which is reviewed and updated annually.</t>
  </si>
  <si>
    <t>Is there a written procedure for determining and obtaining information on Medicaid eligibility?</t>
  </si>
  <si>
    <t>Is there a written procedure for determining and obtaining information on CHIP eligibility?</t>
  </si>
  <si>
    <t>SBHC updates ICD 9 and CPT codes in the MIS system annually</t>
  </si>
  <si>
    <t>Is there a procedure for credentialing and enrolling providers for billing?</t>
  </si>
  <si>
    <t>Does center have a system for counting number of students enrolled in the SBHC?</t>
  </si>
  <si>
    <t>Does center update SBHC enrollment information annually?</t>
  </si>
  <si>
    <t>A minimum of 50% enrollment of the student population of the school which houses the SBHC into the health center was achieved during the first year of operation.</t>
  </si>
  <si>
    <t>A minimum of 70% enrollment of the student population of the school which houses the SBHC has been achieved and maintained subsequent to year one.</t>
  </si>
  <si>
    <t>Is data being entered into an electronic medical record?</t>
  </si>
  <si>
    <t>Does the SBHC utilize the sponsoring agency's computer system?</t>
  </si>
  <si>
    <t>*Staff licenses, registrations and certifications are up-to-date and there is proof of their existence.</t>
  </si>
  <si>
    <t>At least one representative from each SBHC attends each WV SBHC Workshop, and all staff have an opportunity to attend at least once a year.</t>
  </si>
  <si>
    <t>DATA MANAGEMENT</t>
  </si>
  <si>
    <t>BO41</t>
  </si>
  <si>
    <t>BO54</t>
  </si>
  <si>
    <t>BO55</t>
  </si>
  <si>
    <t>BO56</t>
  </si>
  <si>
    <t>BO57</t>
  </si>
  <si>
    <t>BO58</t>
  </si>
  <si>
    <t>BO59</t>
  </si>
  <si>
    <t>Does center have a system for measuring provider productivity?</t>
  </si>
  <si>
    <t>STAFFING</t>
  </si>
  <si>
    <t>*The program assures employment without regard to race, color, religion, sex, national origin, veteran status, political affiliation, disabilities, age or an individual's sexual orientation.</t>
  </si>
  <si>
    <t>*Standards exist for provider credentials, ensuring employees are qualified by license and registration where applicable.</t>
  </si>
  <si>
    <t>PERSONNEL POLICIES</t>
  </si>
  <si>
    <t>Job descriptions, curricula vitae and resumes are on file in the offices of the sponsoring agency or the SBHC itself.</t>
  </si>
  <si>
    <t>Employee records, including annual performance evaluations, are maintained in accordance with sponsoring agency policies.</t>
  </si>
  <si>
    <t>EDUCATION &amp; TRAINING</t>
  </si>
  <si>
    <t>Policies are established for the orientation, on-the-job training and continuing education of the SBHC staff.</t>
  </si>
  <si>
    <t>All appropriate staff receive CLIA training.</t>
  </si>
  <si>
    <t>Training records are maintained and available for review.</t>
  </si>
  <si>
    <t>HR9</t>
  </si>
  <si>
    <t>HR10</t>
  </si>
  <si>
    <t>HR11</t>
  </si>
  <si>
    <t>HR12</t>
  </si>
  <si>
    <t>HR13</t>
  </si>
  <si>
    <t>HR14</t>
  </si>
  <si>
    <t>HR15</t>
  </si>
  <si>
    <t>HR16</t>
  </si>
  <si>
    <t>HR17</t>
  </si>
  <si>
    <t>HR18</t>
  </si>
  <si>
    <t>HR19</t>
  </si>
  <si>
    <t>HR20</t>
  </si>
  <si>
    <t xml:space="preserve">The SBHC has written personnel policies and procedures that  outline the SBHC's organization and structure,  personnel system including records, hiring and termination, performance, training and development,  benefits, and payroll </t>
  </si>
  <si>
    <t xml:space="preserve">All appropriate staff are educated in regard to suicide/homicide/crisis. </t>
  </si>
  <si>
    <t xml:space="preserve">All appropriate staff are educated in regard to CPS reporting for child abuse. </t>
  </si>
  <si>
    <t>All staff members receive annual OSHA training.</t>
  </si>
  <si>
    <t>All staff members are given training in disaster response.</t>
  </si>
  <si>
    <t>There is a written job description for each position outlining qualifications, reporting, responsibilities, and specific SBHC duties/reporting when indicated</t>
  </si>
  <si>
    <t>Did the billing staff correctly enter the charges as marked by the provider?</t>
  </si>
  <si>
    <t>Does the billing staff contact the provider in regard to coding errors prior to submitting claims?</t>
  </si>
  <si>
    <t>Medical records are secured in locked cabinet(s) or record room (JCAHO, HIPAA)</t>
  </si>
  <si>
    <t>Comments/Recommendations</t>
  </si>
  <si>
    <t>Item</t>
  </si>
  <si>
    <t>0 = No                                                                                             1 = Yes</t>
  </si>
  <si>
    <t>LOCATION</t>
  </si>
  <si>
    <t>Hours of operation posted outside SBHC entrance</t>
  </si>
  <si>
    <t>A patient bill of rights in English and Spanish is posted in plain site in waiting area (HIPAA)</t>
  </si>
  <si>
    <t>There is an organizational chart detailing the administrative and clinical structure and functioning of the SBHC</t>
  </si>
  <si>
    <t>PRODUCTIVITY</t>
  </si>
  <si>
    <t>Is there  a sliding fee schedule?</t>
  </si>
  <si>
    <t>SBHC has a current CPT book</t>
  </si>
  <si>
    <t>SBHC has a current ICD-9 book</t>
  </si>
  <si>
    <t>SBHC has a mechanism that provides for patient input regarding access to care.</t>
  </si>
  <si>
    <t>SBHC has a systematic procedure for explaining or notifying patients /parents of delays in the scheduled appointment time.</t>
  </si>
  <si>
    <t>Is there a sign-in sheet?</t>
  </si>
  <si>
    <t xml:space="preserve">There is evidence in the medical record for the requested patient referrals. </t>
  </si>
  <si>
    <t>There is evidence in the medical record for lab studies ordered.</t>
  </si>
  <si>
    <t>There is evidence that working diagnoses are consistent with findings.</t>
  </si>
  <si>
    <t>There is evidence that the plan of action or treatment is consistent with findings.</t>
  </si>
  <si>
    <t>Behavioral Health (BH)</t>
  </si>
  <si>
    <t>PROGRAM ORGANIZATION</t>
  </si>
  <si>
    <t>BH1</t>
  </si>
  <si>
    <t>BH2</t>
  </si>
  <si>
    <t>BH3</t>
  </si>
  <si>
    <t>BH4</t>
  </si>
  <si>
    <t>BH5</t>
  </si>
  <si>
    <t>SERVICES OFFERED</t>
  </si>
  <si>
    <t>BH6</t>
  </si>
  <si>
    <t>The following behavioral health services are available at the SBHC:</t>
  </si>
  <si>
    <t>Assessment for initial screening of problems as well as for diagnosis and treatment planning</t>
  </si>
  <si>
    <t>Referral, monitoring and case management</t>
  </si>
  <si>
    <t>Direct services and instruction</t>
  </si>
  <si>
    <t>Consultation related to school-owned programs such as School Assistance Team and special education services</t>
  </si>
  <si>
    <t>Consultation and in-service instruction</t>
  </si>
  <si>
    <t>Connections to and involvement with home and community resources</t>
  </si>
  <si>
    <t>BH7</t>
  </si>
  <si>
    <t>BH8</t>
  </si>
  <si>
    <t>BH9</t>
  </si>
  <si>
    <t>BH10</t>
  </si>
  <si>
    <t>BH11</t>
  </si>
  <si>
    <t>Behavioral health staff receive annual training and ongoing support and supervision in implementing evidence-based prevention and intervention in schools.</t>
  </si>
  <si>
    <t>BH12</t>
  </si>
  <si>
    <t>BH13</t>
  </si>
  <si>
    <t>All behavioral health staff are supervised, evaluated and trained in the policies and procedures of the sponsoring organizations.</t>
  </si>
  <si>
    <t>BH14</t>
  </si>
  <si>
    <t>Clerical and administrative support staff are available to assist behavioral health providers with administrative functions such as scheduling, data management and documentation.</t>
  </si>
  <si>
    <t>BH15</t>
  </si>
  <si>
    <t>Behavioral health staff work in a confidential space and have access to dedicated phone lines and file cabinets that can be locked to ensure privacy.</t>
  </si>
  <si>
    <t>BH16</t>
  </si>
  <si>
    <t>Following legal and professional guidelines, appropriate case records are developed and maintained with methods to ensure privacy and confidentiality.</t>
  </si>
  <si>
    <t>BH17</t>
  </si>
  <si>
    <t>BH18</t>
  </si>
  <si>
    <t>The SBHC Policy and Procedure Manual contains a section devoted to behavioral health services where differences exist.</t>
  </si>
  <si>
    <t>BH19</t>
  </si>
  <si>
    <t>There is a written policy for arranging for treatment of students not enrolled in the SBHC.</t>
  </si>
  <si>
    <t>BH20</t>
  </si>
  <si>
    <t>The behavioral health program has a clear written policy for obtaining written consent prior to sharing information both within and outside of the school and to protect student and family confidentiality.</t>
  </si>
  <si>
    <t>BH21</t>
  </si>
  <si>
    <t>BH22</t>
  </si>
  <si>
    <t>It is the policy of the behavioral health program to make every effort to involve the student's family in the care provided to the student as is age-appropriate and with consent as necessary.</t>
  </si>
  <si>
    <t>QUALITY OF CARE</t>
  </si>
  <si>
    <t>BH23</t>
  </si>
  <si>
    <t>BH24</t>
  </si>
  <si>
    <t>BH25</t>
  </si>
  <si>
    <t>BH26</t>
  </si>
  <si>
    <t>BH27</t>
  </si>
  <si>
    <t>BH28</t>
  </si>
  <si>
    <t>BH29</t>
  </si>
  <si>
    <t>BH30</t>
  </si>
  <si>
    <t>BH31</t>
  </si>
  <si>
    <t>Treatment plans and strategies are reviewed at least every 90 days through peer review and other mechanisms and adjusted as needed.</t>
  </si>
  <si>
    <t>BH32</t>
  </si>
  <si>
    <t>BH33</t>
  </si>
  <si>
    <t>There are clear written protocols for handling severe problems and crises presented by students.</t>
  </si>
  <si>
    <t>BH34</t>
  </si>
  <si>
    <t>Behavioral health staff are included whenever policies and procedures are reviewed and updated.</t>
  </si>
  <si>
    <t>BH35</t>
  </si>
  <si>
    <t>BH36</t>
  </si>
  <si>
    <t>BH37</t>
  </si>
  <si>
    <t>BH38</t>
  </si>
  <si>
    <t>The SBHC coordinates services with community-based behavioral health organizations to enhance resources and to serve students whose needs extend beyond the scope or capacity of the SBHC.</t>
  </si>
  <si>
    <t>BH41</t>
  </si>
  <si>
    <t>BH42</t>
  </si>
  <si>
    <t>COORDINATION OF SERVICES</t>
  </si>
  <si>
    <t>BH43</t>
  </si>
  <si>
    <t>Students are not denied services based on inability to pay.</t>
  </si>
  <si>
    <t>BH44</t>
  </si>
  <si>
    <t>BH45</t>
  </si>
  <si>
    <t>BH46</t>
  </si>
  <si>
    <t>BH47</t>
  </si>
  <si>
    <t>BH48</t>
  </si>
  <si>
    <t>BH49</t>
  </si>
  <si>
    <t>Third party payer information is accurately gathered and used for billing.</t>
  </si>
  <si>
    <t>BH50</t>
  </si>
  <si>
    <t>BH51</t>
  </si>
  <si>
    <t>Parents are informed of the SBHC's billing and collection policies both verbally and through signage and brochures.</t>
  </si>
  <si>
    <t>QUALITY IMPROVEMENT</t>
  </si>
  <si>
    <t>SBHC Score</t>
  </si>
  <si>
    <t>TOTAL SCORE : BEHAVIORAL HEALTH</t>
  </si>
  <si>
    <t>TOTAL SCORE:  FACILITIES</t>
  </si>
  <si>
    <t>There is sufficient seating in the reception area(s) to accommodate the normal volume of patients seen by the practice? (AMAP EC 2.1.1; JCAHO Standard EC.4.1)</t>
  </si>
  <si>
    <t>0 = 4 or more appointment cancellations per day by staff,                                                                                         1 = 3 appointment cancellations per day by staff                                                                                            2 = 2 appointment cancellations per day by staff                                                                            3 = 1 appointment cancellations per day by staff                                       4 = 0 appointment cancellations per day by staff</t>
  </si>
  <si>
    <t xml:space="preserve">0 = No                                                             1 = Yes </t>
  </si>
  <si>
    <t xml:space="preserve">0 = No                                                1 = Yes                                               2 = Yes, GAPS or Bright Futures </t>
  </si>
  <si>
    <t xml:space="preserve">0 = No                                                                1 = Offsite                                                       2 = Onsite </t>
  </si>
  <si>
    <t xml:space="preserve">0 = no system,                                                                                                      1 = inconsistent process staff dependent                                            2 = written protocol without chart documentation,                                              3 = written protocol with tracking, i.e. chart documentation                                                                                                                                                                                                            </t>
  </si>
  <si>
    <t>Is prior PCP authorization requested when required?</t>
  </si>
  <si>
    <t>Is there a CLIA manual on site?</t>
  </si>
  <si>
    <t>Visit notes contain follow-up instructions.</t>
  </si>
  <si>
    <t>Is the area free of food or beverage in patient care areas, medication area or lab?</t>
  </si>
  <si>
    <t xml:space="preserve">Are expiration dates of all medications, including vaccines and samples, checked on a regular basis?  </t>
  </si>
  <si>
    <t xml:space="preserve">A labeled emergency kit with contents per the emergency policy is available and equipped.  </t>
  </si>
  <si>
    <t>Are rooms containing biohazards and infectious waste marked with biohazard signs?  Properly labeled hazardous materials and waste.  (JCAHO Standard EC.2.4;OSHA)</t>
  </si>
  <si>
    <t>Are all hazardous chemical containers labeled with product identity, chemical name, manufacturers, name and address and a hazardous warning?  (JCAHO Standard EC.2.4; OSHA)</t>
  </si>
  <si>
    <t>Is biohazard waste in red bags, in biohazard secondary container, stored in a separate space?  (JCAHO Standard EC.1.5; OSHA)</t>
  </si>
  <si>
    <t>A written policy exists for responding to patient telephone calls in a timely fashion by the appropriate personnel based on the nature of the call.                                                    (AMAP Environment of Care 3.1.2.1, 3.1.2.2)</t>
  </si>
  <si>
    <t>Is the SBHC a Medicaid/CHIP provider?</t>
  </si>
  <si>
    <t>Is there a procedure for Incoming and outgoing mail processing?</t>
  </si>
  <si>
    <t>Is there a current OSHA manual on site?</t>
  </si>
  <si>
    <t>Is there a state HealthCheck manual on site?</t>
  </si>
  <si>
    <t>Signed consent form is present in the chart</t>
  </si>
  <si>
    <t>The record contains a master problem list</t>
  </si>
  <si>
    <t>For each student/client, there is a written care plan.</t>
  </si>
  <si>
    <t>Clinicians have accesd to psychiatric consultations for patients.</t>
  </si>
  <si>
    <t>The record reflects correspondence from other health care providers.</t>
  </si>
  <si>
    <t>Provider routinely signs/initials progress notes.</t>
  </si>
  <si>
    <t>Each employee receives a written performance evaluation at least annually</t>
  </si>
  <si>
    <t>Does the chart organization include appropriate divisions or tabs I.e. for lab, mental health, correspondence, etc.</t>
  </si>
  <si>
    <t>FAC21</t>
  </si>
  <si>
    <t>FAC22</t>
  </si>
  <si>
    <t>FAC23</t>
  </si>
  <si>
    <t>FAC25</t>
  </si>
  <si>
    <t>FAC26</t>
  </si>
  <si>
    <t>FAC27</t>
  </si>
  <si>
    <t>FAC28</t>
  </si>
  <si>
    <t>FAC67</t>
  </si>
  <si>
    <t>FAC68</t>
  </si>
  <si>
    <t>FAC50</t>
  </si>
  <si>
    <t>STORAGE</t>
  </si>
  <si>
    <t>FAC24</t>
  </si>
  <si>
    <t>FAC75</t>
  </si>
  <si>
    <t>FAC73</t>
  </si>
  <si>
    <t>SAFETY</t>
  </si>
  <si>
    <t>FAC10</t>
  </si>
  <si>
    <t>Current inspection certificates posted in elevators?</t>
  </si>
  <si>
    <t>FAC30</t>
  </si>
  <si>
    <t>FAC31</t>
  </si>
  <si>
    <t>FAC32</t>
  </si>
  <si>
    <t>FAC33</t>
  </si>
  <si>
    <t>FAC38</t>
  </si>
  <si>
    <t>FAC39</t>
  </si>
  <si>
    <t>FAC40</t>
  </si>
  <si>
    <t>FAC43</t>
  </si>
  <si>
    <t>FAC44</t>
  </si>
  <si>
    <t>FAC45</t>
  </si>
  <si>
    <t>FAC46</t>
  </si>
  <si>
    <t>FAC47</t>
  </si>
  <si>
    <t>FAC48</t>
  </si>
  <si>
    <t>FAC52</t>
  </si>
  <si>
    <t>FAC53</t>
  </si>
  <si>
    <t>FAC54</t>
  </si>
  <si>
    <t>FAC34</t>
  </si>
  <si>
    <t>FAC35</t>
  </si>
  <si>
    <t>FAC36</t>
  </si>
  <si>
    <t>CLINICAL SAFETY</t>
  </si>
  <si>
    <t>FAC37</t>
  </si>
  <si>
    <t>FAC49</t>
  </si>
  <si>
    <t>FAC55</t>
  </si>
  <si>
    <t>FAC56</t>
  </si>
  <si>
    <t>FAC57</t>
  </si>
  <si>
    <t>FAC58</t>
  </si>
  <si>
    <t>FAC59</t>
  </si>
  <si>
    <t>FAC60</t>
  </si>
  <si>
    <t>FAC61</t>
  </si>
  <si>
    <t>FAC62</t>
  </si>
  <si>
    <t>FAC63</t>
  </si>
  <si>
    <t>FAC65</t>
  </si>
  <si>
    <t>FAC66</t>
  </si>
  <si>
    <t>FAC69</t>
  </si>
  <si>
    <t>FAC70</t>
  </si>
  <si>
    <t>FAC71</t>
  </si>
  <si>
    <t>FAC74</t>
  </si>
  <si>
    <t xml:space="preserve">There is a policy and procedure routinely followed by other personnel toward minimizing patient waiting time. </t>
  </si>
  <si>
    <t>Does the practice use an electronic scheduler?</t>
  </si>
  <si>
    <t>There is evidence of a system in place for follow up and documentation of missed and cancelled appointments.</t>
  </si>
  <si>
    <t>How far in advance can a patient appointment be made?</t>
  </si>
  <si>
    <t>Does the practice confirm all appointments?</t>
  </si>
  <si>
    <t>Are there written procedures for preparation for next day patients?</t>
  </si>
  <si>
    <t>Adequate signage directing students, parents, teachers to the SBHC from the street, parking lot, entrance, hallway.</t>
  </si>
  <si>
    <t xml:space="preserve">Exam rooms large enough to provide adequate space for the provider to examine and/or perform treatments and still maintain sterile technique. </t>
  </si>
  <si>
    <t>A sink is located in or just outside each exam room.</t>
  </si>
  <si>
    <t>Soap dispensers or soap dishes are maintained to prevent growth of microorganisms.</t>
  </si>
  <si>
    <t>Paper towel dispensers are located adjacent to the sink.</t>
  </si>
  <si>
    <t>Patient care supplies are stored in a clean, safe area. (JCAHO Standard IC.1, IC.4, OSHA).</t>
  </si>
  <si>
    <t xml:space="preserve">Is there at least one exam room for each provider who maintains or schedules office hours at the same time? (AMAP Environment of Care 2.1.1; JCAHO Standard EC.4.1) </t>
  </si>
  <si>
    <t>Scale</t>
  </si>
  <si>
    <t>Sphygmomanometer with different sized cuffs</t>
  </si>
  <si>
    <t>Penlights</t>
  </si>
  <si>
    <t>Otoscope</t>
  </si>
  <si>
    <t>Thermometer</t>
  </si>
  <si>
    <t>Are the following pieces of equipment and supplies available in or near each exam room?</t>
  </si>
  <si>
    <t>Hearing screening equipment</t>
  </si>
  <si>
    <t>Eye Chart</t>
  </si>
  <si>
    <t>Interior has neat and clean floor surfaces, work areas and hallways, free of cracks and/or tripping hazards. (JCAHO Standard EC.1.3, EC.2.2)</t>
  </si>
  <si>
    <t>Soap dispensers are in working order and filled with soap.  Soap dispensers or soap dishes maintained appropriately, preventing growth of microorganisms. (OSHA)</t>
  </si>
  <si>
    <t>Paper towels, toilet paper are available in dispensers? (JCAHO Standard IC.1, IC.4)</t>
  </si>
  <si>
    <t>A non smoking policy is communicated and enforced throughout the SBHC. (JCAHO Standard EC.5)</t>
  </si>
  <si>
    <t>No dirty dishes or utensils present. Tables and chairs are clean and in good repair.</t>
  </si>
  <si>
    <t>Liquid supplies stored on bottom shelf (I.e. saline?) (OSHA)</t>
  </si>
  <si>
    <t>Are all medications, including samples, stored in a lockable space within the SBHC and access is restricted?  Verify that medications are stored away from patient access, in a secure manner with access limited to authorized personnel only (AMAP Environment of Care 1.3.1, JCAHO Standard TX.3.3)</t>
  </si>
  <si>
    <t>0 = No                                                                                             1 = Yes or N/A</t>
  </si>
  <si>
    <t>All electrical cords, plugs, outlets and switches are operational and in good condition. (JCAHO Standard EC.1.3, EC.2.2, NFPA)</t>
  </si>
  <si>
    <t>All pieces of equipment have current inspection stickers and/or other methods to validate testing. (JCAHO Standard EC.1.8,EC.2.7)</t>
  </si>
  <si>
    <t>Ground Fault Interrupter outlets are installed next to sinks. (JCAHO Standard EC.1.3, EC.2.2)</t>
  </si>
  <si>
    <t>Are all fire extinguishers unobstructed? (JCAHO Standard EC.1.7, EC2.6, EC.2.12; NFPA)</t>
  </si>
  <si>
    <t>Is there a written policy and procedure for dealing with school emergencies and crises?</t>
  </si>
  <si>
    <t>Are emergency exits clearly marked with an illuminated sign, unobstructed and function properly when opened? (JCAHO Standard EC.2.8; NFPA)</t>
  </si>
  <si>
    <t>Keys to all locks are available to the SBHC staff.</t>
  </si>
  <si>
    <t>Smoke detectors are being tested quarterly. (JCAHO Standard EC.1.7, EC2.12; NFPA)</t>
  </si>
  <si>
    <t>Are all exits locked appropriately?  (JCAHO Standard EC.1.4, EC.2.3)</t>
  </si>
  <si>
    <t>Do all exit doors latch properly when shut?  (JCAHO Standard EC.1.3)</t>
  </si>
  <si>
    <t>Freezers defrosted and door shut? (JCAHO Standard IC.1, TX.3.3, Lab Manual)</t>
  </si>
  <si>
    <t>Are cleaning materials appropriately labeled and stored?</t>
  </si>
  <si>
    <t>The kit is checked and dated regularly by a designated person.</t>
  </si>
  <si>
    <t>Are storage areas neatly kept? Items placed in an organized fashion on shelving.</t>
  </si>
  <si>
    <t>Are needle disposal containers mounted?   (JCAHO Standard EC.2.4;OSHA)</t>
  </si>
  <si>
    <t>Are needle disposal containers filled below the full line?  (JCAHO Standard EC.2.4;OSHA)</t>
  </si>
  <si>
    <t>CONFIDENTIALITY</t>
  </si>
  <si>
    <t>Confidentiality of verbal and written patient information is maintained.</t>
  </si>
  <si>
    <t>Are conversations in exam rooms, waiting rooms and physician offices audible to those in other areas?</t>
  </si>
  <si>
    <t>Is there acoustically private space near the reception area for discussion of billing?</t>
  </si>
  <si>
    <t>Is the nurse able to discuss medical problems by phone privately at the nurses station?</t>
  </si>
  <si>
    <t>Telephone calls regarding patient care are noted in the medical record.</t>
  </si>
  <si>
    <t>The answering service or answering machine is periodically checked to verify that it is functioning as intended.</t>
  </si>
  <si>
    <t>Answering service or device gives specific information for obtaining emergency care or advice.</t>
  </si>
  <si>
    <t>Immunizations are documented.</t>
  </si>
  <si>
    <t>Drug allergies/NKA is documented in a consistent location in the medical record.</t>
  </si>
  <si>
    <t>Unresolved and chronic problems from previous visits are addressed.</t>
  </si>
  <si>
    <t>Documentation of patient education is present in the medical record.</t>
  </si>
  <si>
    <t>Authorized staff providing patient care routinely sign/initial progress notes.</t>
  </si>
  <si>
    <t>Records are accessible only to authorized personnel.</t>
  </si>
  <si>
    <t>An individual record has been established for each patient.</t>
  </si>
  <si>
    <t>All notes/entries are dated.</t>
  </si>
  <si>
    <t>All progress notes are documented in chronological order.</t>
  </si>
  <si>
    <t>Is the physical form of the medical record chart durable enough for the demands made on it?</t>
  </si>
  <si>
    <t>Scoring Key</t>
  </si>
  <si>
    <t>Total Possible Points</t>
  </si>
  <si>
    <t>Number of Hours Open/Wk</t>
  </si>
  <si>
    <t>There are current written policies and procedures for scheduling office appointments.</t>
  </si>
  <si>
    <t>PHONE</t>
  </si>
  <si>
    <t>FAC7</t>
  </si>
  <si>
    <t>FAC9</t>
  </si>
  <si>
    <t>ARRIVAL</t>
  </si>
  <si>
    <t>FAC11</t>
  </si>
  <si>
    <t>FAC12</t>
  </si>
  <si>
    <t>FAC13</t>
  </si>
  <si>
    <t>FAC14</t>
  </si>
  <si>
    <t>Are all staff members wearing nametags?  (JCAHO Standard EC.1.4, RI.1.3.3)</t>
  </si>
  <si>
    <t>Nothing stored under sinks other than soap? (JCAHO Standard EC.1.3, EC.2.2)</t>
  </si>
  <si>
    <t>The area is free from choking hazards</t>
  </si>
  <si>
    <t>Are there two adequate emergency exits in the SBHC? (JCAHO Standard EC.1.6, EC.1.7; NFPA)</t>
  </si>
  <si>
    <t>All doors are closed.  No doors are propped open with tape or wedges?  (JCAHO Standard EC.1.6, EC.1.7)</t>
  </si>
  <si>
    <t>A system is in place for the staff to monitor (at least monthly) expiration dates of samples and other medications, and purge those that are expired.  (AMAP Environment of Care 1.3.3; JCAHO Standard TX.3.3)</t>
  </si>
  <si>
    <t>The practice has documented emergency procedures for responding to medical, threat preparedness and other emergencies that might arise.  There is a written policy which describes the emergency protocol for both medical and non-medical emergencies.   (AMAP Environment of Care 1.5.1; JCAHO Standard RI.1.1)</t>
  </si>
  <si>
    <t>Food/beverage is stored separately from medications or lab refrigerator?  (JCAHO Standard TX3.3; Lab Manual, OSHA)</t>
  </si>
  <si>
    <t>How soon could a routine physical be scheduled for a patient?</t>
  </si>
  <si>
    <t>Is a SBHC staff member responsible for making sure that diagnoses marked for ancillary services are reimbursable?</t>
  </si>
  <si>
    <t>BILLING (to be completed after chart audit completed)</t>
  </si>
  <si>
    <t>Is a SBHC staff member responsible for making sure that encounter forms have both services and diagnoses marked?</t>
  </si>
  <si>
    <t>Are denials by payers pursued timely by billing staff or are they written off?</t>
  </si>
  <si>
    <t xml:space="preserve">0 = No, they are written off                                                                                         1 = Yes, they are pursued                                                                                                       </t>
  </si>
  <si>
    <t>SBHC staff meets with school administration annually.</t>
  </si>
  <si>
    <r>
      <t xml:space="preserve">Staffing pattern meets recommended standards established by </t>
    </r>
    <r>
      <rPr>
        <i/>
        <sz val="8"/>
        <rFont val="Arial"/>
        <family val="2"/>
      </rPr>
      <t>Standards &amp; Guidelines for SBHCs in WV</t>
    </r>
    <r>
      <rPr>
        <sz val="8"/>
        <rFont val="Arial"/>
        <family val="2"/>
      </rPr>
      <t>.</t>
    </r>
  </si>
  <si>
    <t>All appropriate staff receive  HIPAA confidentiality training to include HIV requirements.</t>
  </si>
  <si>
    <t xml:space="preserve">0 = No                                                   1 = Yes, by other source                            2 = Yes, by SBHC staff </t>
  </si>
  <si>
    <t>SBHCs strive to meet the policies established in the current edition of Standards &amp; Guidelines for School-Based Health Centers in West Virginia and the DPC Continuous Quality Improvement Monitoring Review Policy, including submission of the WV PERT.</t>
  </si>
  <si>
    <t>PROCESS OF CARE - CARE MANAGEMENT (complete after chart audit)</t>
  </si>
  <si>
    <t>Bilingual staff/interpreters are available when appropriate (or by phone service).</t>
  </si>
  <si>
    <t>SBHC has cooperative agreements with medical home/sponsoring agency providers to link students to support and specialty services not provided at the school site.</t>
  </si>
  <si>
    <t>There is a system in place to establish collaboration with the medical home  for seamless patient care and/or referrals for the purpose of eliminating duplication of services.</t>
  </si>
  <si>
    <t>Is the SBHC a HealthCheck provider?</t>
  </si>
  <si>
    <t>0 = No                                                                                                  1 = Yes or NA</t>
  </si>
  <si>
    <t>Does the medical record contain patient identification information such as DOB, SSN, Account or Medical record number?</t>
  </si>
  <si>
    <t xml:space="preserve">0 = No                                                                                                  1 = Yes or N/A </t>
  </si>
  <si>
    <t>If patient was non-compliant, chart indicates such and includes documentation of the follow up actions.</t>
  </si>
  <si>
    <t>For each visit, documentation of the diagnosis or impressions is documented.</t>
  </si>
  <si>
    <t>All diagnostic test results, stat test results and consultation reports are reviewed, initialed and dated.</t>
  </si>
  <si>
    <t>Prescriptions, refills and samples include drug name, dose and route.</t>
  </si>
  <si>
    <t>The sponsoring agency has obtained either a CON or CON exemption as required by WV Health Care Authority.</t>
  </si>
  <si>
    <t>A memorandum of understanding exists among the school, the SBHC/sponsoring agency and the behavioral health agency, if separate.</t>
  </si>
  <si>
    <t>There is an organizational chart reflecting clear lines of authority for behavioral health, SBHC administration and providers.</t>
  </si>
  <si>
    <t>The organizational chart is reviewed and revised as needed.</t>
  </si>
  <si>
    <t>There is a shared protocol between the school and the behavioral health program that clearly defines when and how to refer students.</t>
  </si>
  <si>
    <t>The behavioral health program affords 24 hour access to services when the SBHC is closed or the provider is absent.</t>
  </si>
  <si>
    <t>The process for accessing after-hours services is publicized in brochures, consent forms and via the telephone answering system.</t>
  </si>
  <si>
    <t>The SBHC provides behavioral health provider time in accordance with WV SBHC / Behavioral Health Standards and Guidelines.</t>
  </si>
  <si>
    <t>Behavioral Health providers are appropriately licensed and supervised in accordance with WV requirements.</t>
  </si>
  <si>
    <t>There are written productivity expectations for behavioral health providers (visits/day, visits/month, visits/FTE/day).</t>
  </si>
  <si>
    <t>Behavioral health staff receive training, support and supervision in providing strengths-based, developmentally and culturally competent services.</t>
  </si>
  <si>
    <t>Written policies with regard to confidentiality, parental consent, access to medical records, and the rights of minors to their own treatment are available onsite and publicized through use of signage and brochures.</t>
  </si>
  <si>
    <t>Treatment plans are uniformly completed including noting the program services to the needs of the student.</t>
  </si>
  <si>
    <t>BH39</t>
  </si>
  <si>
    <t>BH40</t>
  </si>
  <si>
    <t>The behavioral health staff coordinates efforts with SBHC health providers, medical home, school-employed behavioral health and medical health professionals to ensure that youth who need services receive them and to avoid service duplication.</t>
  </si>
  <si>
    <t>Interdisciplinary meetings and trainings are held at least 2 times a year within the SBHC with all medical and behavioral healthcare providers participating.</t>
  </si>
  <si>
    <t>Medical and behavioral health staff provide student-focused support and cross referrals.</t>
  </si>
  <si>
    <t>The behavioral health program is an approved Medicaid vendor and has established the formal contractual agreements with state agencies as required for reimbursement.</t>
  </si>
  <si>
    <t>The behavioral health program participates actively and encourages participation with WVCHIP.</t>
  </si>
  <si>
    <t>Behavioral Health providers have received training for the correct coding of their services.</t>
  </si>
  <si>
    <t>The Behavioral Health program has a current DSM IV manual.</t>
  </si>
  <si>
    <t>The Behavioral Health Program has a written tool or methodology for obtaining community input.</t>
  </si>
  <si>
    <t>The Behavioral Health Program is actively implementing a behavioral health quality improvement plan that is supported and guided by stakeholders.</t>
  </si>
  <si>
    <t>Information with regard to treatment is communicated to the medical home in adherence with confidentiality regulations and patient/parental consent.</t>
  </si>
  <si>
    <t>FAC51</t>
  </si>
  <si>
    <t>FAC15</t>
  </si>
  <si>
    <t>EXAM ROOMS</t>
  </si>
  <si>
    <t>FAC16</t>
  </si>
  <si>
    <t>FAC17</t>
  </si>
  <si>
    <t>FAC18</t>
  </si>
  <si>
    <t>FAC19</t>
  </si>
  <si>
    <t>GENERAL INTERIOR</t>
  </si>
  <si>
    <t>FAC20</t>
  </si>
  <si>
    <t>Does center have a system for counting unduplicated users/year? (Students that have used the center at least one time per school year)</t>
  </si>
  <si>
    <t>A member of the behavioral health staff serves on the SBHC Advisory Committee</t>
  </si>
  <si>
    <t>Behavioral health staff participate in all SBHC staff meetings and sponsoring agency staff meetings.</t>
  </si>
  <si>
    <t>Program services are available and accessible.</t>
  </si>
  <si>
    <t>Evidence-based interventions are used when applicable.</t>
  </si>
  <si>
    <t>Ethnic diversity, disabilities, developmental levels, motivational levels, strengths and weaknesses are taken into consideration when developing care plans.</t>
  </si>
  <si>
    <t>Mandated services and mandated reporting are taken into consideration.</t>
  </si>
  <si>
    <t>Locations for interventions are appropriate, e.g. office, clinic, classroom, home.</t>
  </si>
  <si>
    <t>The care plan is shared with parents as confidentiality regulations permit.</t>
  </si>
  <si>
    <t>The SBHC maintains a regularly updated resource directory to assist students and families in connecting to relevant resources in the school and surrounding community.</t>
  </si>
  <si>
    <t>Parents are billed for insurance co-pays, coinsurance and deductibles as the sliding scale and confidentiality permit.</t>
  </si>
  <si>
    <t>BO47</t>
  </si>
  <si>
    <t>BO48</t>
  </si>
  <si>
    <t>BO49</t>
  </si>
  <si>
    <t>BO50</t>
  </si>
  <si>
    <t>BO51</t>
  </si>
  <si>
    <t>BO52</t>
  </si>
  <si>
    <t>BO53</t>
  </si>
  <si>
    <t>The quality improvement plan utilizes satisfaction ratings to measure the impact of services on school-related outcomes (attendance, behavior, performance) and uses findings to continuously improve services.</t>
  </si>
  <si>
    <t>Does center have a system for counting visits per year?</t>
  </si>
  <si>
    <t>Does center count average number of visits/per unduplicated user per year?</t>
  </si>
  <si>
    <t>Does center have productivity expectations for primary care providers (visits/day, visits/month, visits/FTE/day)?</t>
  </si>
  <si>
    <t>Does center include non-billable (value added) services in its productivity measures?</t>
  </si>
  <si>
    <t>Does center calculate cost per visit?</t>
  </si>
  <si>
    <t>Does center calculate cost per user?</t>
  </si>
  <si>
    <t>Does center use a method to determine total cost of delivering its services?</t>
  </si>
  <si>
    <t>Does center utilize an ongoing needs assessment process?</t>
  </si>
  <si>
    <t>Does center have established process measures (short-term) outcome (long-term) measures based on results of needs assessment?</t>
  </si>
  <si>
    <t>Does center calculate RVUs?</t>
  </si>
  <si>
    <t>Sign for the SBHC posted at the entrance .</t>
  </si>
  <si>
    <t>Waiting room furniture in good repair?  No holes, rips, stains in material.</t>
  </si>
  <si>
    <t>FAC1</t>
  </si>
  <si>
    <t>FAC2</t>
  </si>
  <si>
    <t>FAC3</t>
  </si>
  <si>
    <t>FAC4</t>
  </si>
  <si>
    <t>FAC5</t>
  </si>
  <si>
    <t>FAC6</t>
  </si>
  <si>
    <t>FAC8</t>
  </si>
  <si>
    <t>Does the practice use appointment types?  Appointment types: (1 pt for each):                                                                                                       (1)Acute,  (1)Chronic,  (1)Preventative,  (1)Physical,  (1)Recheck,  (1) Meds,  (1)Other</t>
  </si>
  <si>
    <t>CPR training is offered to all SBHC staff annually or every two years</t>
  </si>
  <si>
    <t>0 = No                                                                                                      1 = Yes</t>
  </si>
  <si>
    <t xml:space="preserve">CODING  </t>
  </si>
  <si>
    <t>BILLING</t>
  </si>
  <si>
    <t>Does receptionist have direct line of sight and able to acknowledge all arriving patients?</t>
  </si>
  <si>
    <t>The SBHC is equipped with private telephone and fax capability.  Capability of 3-way conference calling is recommended.</t>
  </si>
  <si>
    <t xml:space="preserve">0 = Not equipped                                                                                                  1 = Phone and fax only                           2 = Phone, fax and 3-way conference calling  </t>
  </si>
  <si>
    <t>There are written policies that restrict access to computer files, appointment schedules, patient records and SBHC program data.</t>
  </si>
  <si>
    <t>The patient/family are afforded the opportunity to participate in planning and implementation of care.</t>
  </si>
  <si>
    <t>The patient/family's questions and concerns are addressed and documented.</t>
  </si>
  <si>
    <t>Health education is integrated into the SBHC visit with documentation.</t>
  </si>
  <si>
    <t>REFERRALS AND OUTSIDE SERVICES</t>
  </si>
  <si>
    <t>QUALITY ASSURANCE</t>
  </si>
  <si>
    <t>An SBHC staff member has been designated as the quality management and improvement coordinator.</t>
  </si>
  <si>
    <t>SBHC has a QA/QI plan that identifies, monitors and evaluates the appropriateness and effectiveness of services provided.</t>
  </si>
  <si>
    <t>Is the patient greeted upon arrival and introduced to the SBHC staff in a dignified manner?</t>
  </si>
  <si>
    <t>SERVICES AVAILABLE</t>
  </si>
  <si>
    <t>Complete history and physical exam</t>
  </si>
  <si>
    <t xml:space="preserve">0 = Yes                                                             1 = No </t>
  </si>
  <si>
    <t>TB Sensitivity/Mantoux</t>
  </si>
  <si>
    <t xml:space="preserve">0 = No                                                1 = Yes, by other source                            2 = Yes, by SBHC staff </t>
  </si>
  <si>
    <t>Growth Assessment/BMI</t>
  </si>
  <si>
    <t>Nutritional Assessment</t>
  </si>
  <si>
    <t>Age-appropriate Developmental Assessment</t>
  </si>
  <si>
    <t>Vision screening</t>
  </si>
  <si>
    <t>Hearing screening</t>
  </si>
  <si>
    <t>Scoliosis screening</t>
  </si>
  <si>
    <t>Dental screening</t>
  </si>
  <si>
    <t>Lead screening</t>
  </si>
  <si>
    <t>Speech/Articulation screening</t>
  </si>
  <si>
    <t>Parent Education and Counseling</t>
  </si>
  <si>
    <t>Health Education, individual</t>
  </si>
  <si>
    <t>Health Education, group</t>
  </si>
  <si>
    <t>Nutrition counseling</t>
  </si>
  <si>
    <t>HIV Pre and Post-testing Counseling</t>
  </si>
  <si>
    <t>Additional screenings</t>
  </si>
  <si>
    <t>Fecal occult blood</t>
  </si>
  <si>
    <t>Urine pregnancy test</t>
  </si>
  <si>
    <t>Blood glucose</t>
  </si>
  <si>
    <t>Spun micro hematocrit</t>
  </si>
  <si>
    <t>Rapid strep test</t>
  </si>
  <si>
    <t>Blood cholesterol</t>
  </si>
  <si>
    <t>A medical policy and procedure manual(s) is located at the SBHC site.</t>
  </si>
  <si>
    <t>POLICIES AND PROCEDURES</t>
  </si>
  <si>
    <t>Policy and procedure manual(s) are reviewed annually.</t>
  </si>
  <si>
    <t>The manual contains policies and procedures in regard to the following:</t>
  </si>
  <si>
    <t>Comprehensive physical assessments</t>
  </si>
  <si>
    <t>Laboratory testing</t>
  </si>
  <si>
    <t>Prescription protocols</t>
  </si>
  <si>
    <t>Use of formularies</t>
  </si>
  <si>
    <t>Nutrition assessments and counseling</t>
  </si>
  <si>
    <t>Reporting child abuse and neglect</t>
  </si>
  <si>
    <t>Suicide/homicide crises</t>
  </si>
  <si>
    <t>Disaster response</t>
  </si>
  <si>
    <t xml:space="preserve">Confidentiality  </t>
  </si>
  <si>
    <t>Infection control</t>
  </si>
  <si>
    <t>Disposal of medical waste</t>
  </si>
  <si>
    <t>Routine cleaning in accordance w/ OSHA standards</t>
  </si>
  <si>
    <t>Emergency procedures, equipment checks, drills</t>
  </si>
  <si>
    <t>Immunization reporting as required by law (https://wvsiis.wvdhhr.org/wvsiis/)</t>
  </si>
  <si>
    <t>Reporting of reportable diseases as required by law (http://www.wvdhrr.org/bph/oehp/sd/c/a-z/a-z-idep.htm)</t>
  </si>
  <si>
    <t>Maintaining supplies</t>
  </si>
  <si>
    <t>Sharing information with primary care provider and coordination with the medical home</t>
  </si>
  <si>
    <t>Services for non-students as needed</t>
  </si>
  <si>
    <t>Emergency services</t>
  </si>
  <si>
    <t>Are medical waste containers marked with biohazard signs?   (JCAHO Standard EC.2.4;OSHA)</t>
  </si>
  <si>
    <t>Are safety plugs in place on all outlets that are accessible to children?  (JCAHO Standards EC.1.3., EC.2.2)</t>
  </si>
  <si>
    <t>FAC29</t>
  </si>
  <si>
    <t>FAC41</t>
  </si>
  <si>
    <t>FAC42</t>
  </si>
  <si>
    <t>FAC64</t>
  </si>
  <si>
    <t>FAC72</t>
  </si>
  <si>
    <t>ACCESS TO CARE</t>
  </si>
  <si>
    <t>ACCESS TO CARE - APPOINTMENTS</t>
  </si>
  <si>
    <t>Practice accessible (open) to new patients for all panels/payors.</t>
  </si>
  <si>
    <t xml:space="preserve">0 = 4 or more patient no shows per day,                                                                            1 = 3 patient no shows per day                                                                                            2 = 2 patient no shows per day                                                                            3 = 1 patient no show per day                                                            4 = 0 patient no show per day </t>
  </si>
  <si>
    <t>BO1</t>
  </si>
  <si>
    <t>BO2</t>
  </si>
  <si>
    <t>BO3</t>
  </si>
  <si>
    <t>BO4</t>
  </si>
  <si>
    <t>BO5</t>
  </si>
  <si>
    <t>BO6</t>
  </si>
  <si>
    <t>BO7</t>
  </si>
  <si>
    <t>BO8</t>
  </si>
  <si>
    <t>BO9</t>
  </si>
  <si>
    <t>BO10</t>
  </si>
  <si>
    <t>BO11</t>
  </si>
  <si>
    <t>BO12</t>
  </si>
  <si>
    <t>BO13</t>
  </si>
  <si>
    <t>BO15</t>
  </si>
  <si>
    <t>BO16</t>
  </si>
  <si>
    <t>BO17</t>
  </si>
  <si>
    <t>BO18</t>
  </si>
  <si>
    <t>BO19</t>
  </si>
  <si>
    <t>BO20</t>
  </si>
  <si>
    <t>BO21</t>
  </si>
  <si>
    <t>BO22</t>
  </si>
  <si>
    <t>BO23</t>
  </si>
  <si>
    <t>BO24</t>
  </si>
  <si>
    <t>BO25</t>
  </si>
  <si>
    <t>BO26</t>
  </si>
  <si>
    <t>BO27</t>
  </si>
  <si>
    <t>BO28</t>
  </si>
  <si>
    <t>BO29</t>
  </si>
  <si>
    <t>BO30</t>
  </si>
  <si>
    <t>BO31</t>
  </si>
  <si>
    <t>BO32</t>
  </si>
  <si>
    <t>BO33</t>
  </si>
  <si>
    <t>BO34</t>
  </si>
  <si>
    <t>BO35</t>
  </si>
  <si>
    <t>BO36</t>
  </si>
  <si>
    <t>BO37</t>
  </si>
  <si>
    <t>BO38</t>
  </si>
  <si>
    <t>BO39</t>
  </si>
  <si>
    <t>BO40</t>
  </si>
  <si>
    <t>BO42</t>
  </si>
  <si>
    <t>BO43</t>
  </si>
  <si>
    <t>BO44</t>
  </si>
  <si>
    <t>BO45</t>
  </si>
  <si>
    <t>BO46</t>
  </si>
  <si>
    <t xml:space="preserve">0 = No                                                                                                  1 = Yes  </t>
  </si>
  <si>
    <t>HR2</t>
  </si>
  <si>
    <t>HR1</t>
  </si>
  <si>
    <t>HR3</t>
  </si>
  <si>
    <t>HR4</t>
  </si>
  <si>
    <t>HR5</t>
  </si>
  <si>
    <t>HR6</t>
  </si>
  <si>
    <t>HR7</t>
  </si>
  <si>
    <t>HR8</t>
  </si>
  <si>
    <t>CM1</t>
  </si>
  <si>
    <t>CM2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</si>
  <si>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</si>
  <si>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</si>
  <si>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</si>
  <si>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</si>
  <si>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</si>
  <si>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</si>
  <si>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</si>
  <si>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</si>
  <si>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</si>
  <si>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</si>
  <si>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</si>
  <si>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</si>
  <si>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</si>
  <si>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</si>
  <si>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</si>
  <si>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</si>
  <si>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</si>
  <si>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</si>
  <si>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</si>
  <si>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</si>
  <si>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</si>
  <si>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</si>
  <si>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</si>
  <si>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</si>
  <si>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DAILY OPERATIONS - PHONE</t>
  </si>
  <si>
    <t xml:space="preserve">QUALITY OF CARE - PATIENT SATISFACTION                                               </t>
  </si>
  <si>
    <t>QUALITY OF CARE - CONFIDENTIALITY</t>
  </si>
  <si>
    <t>QUALITY OF CARE - COMPLIANCE</t>
  </si>
  <si>
    <t>Care Management (CM)</t>
  </si>
  <si>
    <t>Human Resources (HR)</t>
  </si>
  <si>
    <t>Business Operations (BO)</t>
  </si>
  <si>
    <t>Facilities (FAC)</t>
  </si>
  <si>
    <t>Compliance (COM)</t>
  </si>
  <si>
    <t>COM1</t>
  </si>
  <si>
    <t>COM2</t>
  </si>
  <si>
    <t>COM3</t>
  </si>
  <si>
    <t>COM4</t>
  </si>
  <si>
    <t>COM5</t>
  </si>
  <si>
    <t>COM6</t>
  </si>
  <si>
    <t>COM7</t>
  </si>
  <si>
    <t>COM8</t>
  </si>
  <si>
    <t>COM9</t>
  </si>
  <si>
    <t>COM10</t>
  </si>
  <si>
    <t>COM11</t>
  </si>
  <si>
    <t>COM12</t>
  </si>
  <si>
    <t>COM14</t>
  </si>
  <si>
    <t>COM15</t>
  </si>
  <si>
    <t>COM16</t>
  </si>
  <si>
    <t>COM17</t>
  </si>
  <si>
    <t>COM18</t>
  </si>
  <si>
    <t>COM20</t>
  </si>
  <si>
    <t>COM21</t>
  </si>
  <si>
    <t>COM22</t>
  </si>
  <si>
    <t>COM23</t>
  </si>
  <si>
    <t>COM25</t>
  </si>
  <si>
    <t>COM27</t>
  </si>
  <si>
    <t>COM28</t>
  </si>
  <si>
    <t>COM29</t>
  </si>
  <si>
    <t>COM30</t>
  </si>
  <si>
    <t>COM31</t>
  </si>
  <si>
    <t>COM32</t>
  </si>
  <si>
    <t>COM33</t>
  </si>
  <si>
    <t>COM34</t>
  </si>
  <si>
    <t>COM35</t>
  </si>
  <si>
    <t>COM36</t>
  </si>
  <si>
    <t>COM37</t>
  </si>
  <si>
    <t>COM38</t>
  </si>
  <si>
    <t>COM39</t>
  </si>
  <si>
    <t>COM40</t>
  </si>
  <si>
    <t>COM41</t>
  </si>
  <si>
    <t>Did provider/staff mark all services on billing form?</t>
  </si>
  <si>
    <t>Waiting room has adequate lighting?  No dark areas that could be a potential tripping hazard. (JCAHO Standard EC.4.1)</t>
  </si>
  <si>
    <t>Waiting room clean and free of dust?  Evidence that cleaning service dusts on regular basis. (JCAHO Standard IC.1, IC.4)</t>
  </si>
  <si>
    <t>Exam rooms provide adequate patient privacy?  No direct line of site to the patient from open doorway. (JCAHO Standard EC.4.2,EC.4.3,RI.1.3.2)</t>
  </si>
  <si>
    <t>Ceiling tiles in good repair.  No stains or evidence of water leaks. (JCAHO EC.1.3, EC.2.2,EC.1.9, EC.2.8)</t>
  </si>
  <si>
    <t>General interior is free of refuse accumulation.  No boxes or trash accumulated in office area. (JCAHO Standard EC.4.1)</t>
  </si>
  <si>
    <t>General interior has clean and functional window dressings.  Blinds and/or drapes are clean and operate.</t>
  </si>
  <si>
    <t>General interior has sufficient lighting with no glare or uneven spots. All light fixtures are fully functional and are not flickering or burnt out.  Even lighting throughout office area. No dark spots. (JCAHO Standard EC.4.1)</t>
  </si>
  <si>
    <t>General interior provides uniform, adequate and quality air ventilation.  Ventilation allows for acceptable levels of temperature, humidity and elimination of odors. (JCAHO Standard EC.4.1)</t>
  </si>
  <si>
    <t>DAILY OPERATIONS - CODING AND BILLING</t>
  </si>
  <si>
    <t>#  Non-traditional Hours per Week, not 8-4, M-F</t>
  </si>
  <si>
    <t>BO14</t>
  </si>
  <si>
    <t>BO60</t>
  </si>
  <si>
    <t>BO61</t>
  </si>
  <si>
    <t>BO62</t>
  </si>
  <si>
    <t>BO63</t>
  </si>
  <si>
    <t>BO64</t>
  </si>
  <si>
    <t>BO65</t>
  </si>
  <si>
    <t>BO66</t>
  </si>
  <si>
    <t>BO67</t>
  </si>
  <si>
    <t>Do home appliances present in the facility have UL approved tag present? (coffee makers, microwaves, stereos)  (JCAHO Standard EC.1.3,EC.2.2)</t>
  </si>
  <si>
    <t>Are all fire extinguishers fully charged and have current inspection?  Check inspection tags.  (JCAHO Standard EC.1.7, EC2.6, EC2.10, EC.2.12; NFPA )</t>
  </si>
  <si>
    <t>Are all fire pulls unobstructed?  No boxes or equipment obstructing access to pull.  (JCAHO Standard EC.1.7, EC2.6, EC2.10, EC.2.12; NFPA )</t>
  </si>
  <si>
    <t>Is emergency evacuation plan posted and easy to read?  Floor plan that indicates "You are here".   (JCAHO Standard EC.1.6, EC.1.7)</t>
  </si>
  <si>
    <t>Do all fire and smoke doors close and latch properly?  (JCAHO Standard EC.1.6, EC.1.7)</t>
  </si>
  <si>
    <t>Exam tables and equipment in good condition.  No holes, rips, tears, etc in material.  (JCAHO Standard IC.1, IC.4)</t>
  </si>
  <si>
    <t>General interior has unobstructed fire exits.  Nothing blocking exits i.e. boxes, furniture or equipment. (JCAHO Standard EC.1.7,EC.2.6, NFPA)</t>
  </si>
  <si>
    <t>Storage area has adequate shelving for supplies. (floors clear of boxes/storage receptacles).  (JCAHO Standard EC.4.1)</t>
  </si>
  <si>
    <t>0 = less than 12 open hours                                                                               1 = 12-20 open hours,                                                                                       2 = 21 - 30 open hours,                                                                     3 = 31-40+ open hours</t>
  </si>
  <si>
    <t xml:space="preserve">0 = None                                                                                                                     1 = One appointment type                                                                                     2 = Two appointment types                                                              3 = Three appointment types                                                              4 = Four appointment types                                                                                 5 = Five appointment types                                                              6 = Six appointment types                         </t>
  </si>
  <si>
    <t>0 = &gt; 4 weeks,                                                                                                     1 = 2-4 weeks,                                                                                             2 = 1-2 weeks,                                                                                                     3 = &lt; 7 days</t>
  </si>
  <si>
    <t xml:space="preserve">0 = No, they are sometimes denied                                                                                                  1 = Yes, they are never denied  </t>
  </si>
  <si>
    <t xml:space="preserve">0 = No, info is not out of public view                                                                                                  1 = Yes, info is out of public view  </t>
  </si>
  <si>
    <t>0 = No recruiting                                                                                                 1 = 1-2 methods used                                                                           2 = 3-5 methods used                                                                                          3 = 5+ methods used</t>
  </si>
  <si>
    <t>TOTAL SCORE:  COMPLIANCE</t>
  </si>
  <si>
    <t>TOTAL SCORE:  CARE MANAGEMENT</t>
  </si>
  <si>
    <t>TOTAL SCORE:  HUMAN RESOURCES</t>
  </si>
  <si>
    <t>TOTAL SCORE:  BUSINESS OPERATIONS</t>
  </si>
  <si>
    <t>ACCESS TO CARE - PATIENT ARRIVAL</t>
  </si>
  <si>
    <t>DAILY OPERATIONS - CASH MANAGEMENT</t>
  </si>
  <si>
    <t>Is current insurance information verified for the student with each student?</t>
  </si>
  <si>
    <t>Were encounter forms generated for all billable visits?</t>
  </si>
  <si>
    <t>There is a minimum of one hand-washing area.</t>
  </si>
  <si>
    <t>FAC76</t>
  </si>
  <si>
    <t>FAC77</t>
  </si>
  <si>
    <t>FAC78</t>
  </si>
  <si>
    <t>FAC79</t>
  </si>
  <si>
    <t>The patient/family is given the right to refuse service and to refuse to participate in research.  This is documented.</t>
  </si>
  <si>
    <t>CM27</t>
  </si>
  <si>
    <t>Toys in the waiting room are safe and age-appropriate.</t>
  </si>
  <si>
    <t>FAC80</t>
  </si>
  <si>
    <t>Eye wash set-ups are available, for example, attachment to sinks or Morgan Lens.</t>
  </si>
  <si>
    <t>Patients are recruited via the following methods: (1) Mail-outs, (2) bulletin boards/posters, (3) student newspapers, (4) teacher/staff referrals, (5) campaign/PSAs, (6) newspaper articles, (7) Parent Teacher conferences, (8) Other</t>
  </si>
  <si>
    <t>PATIENT RECRUITMENT AND ENROLLMENT</t>
  </si>
  <si>
    <t>50% of enrolled students from the school that houses the SBHC have been served annually since year three.</t>
  </si>
  <si>
    <t xml:space="preserve">DAILY OPERATIONS - CORRESPONDENCE AND COMMUNICATION </t>
  </si>
  <si>
    <t>Immunizations</t>
  </si>
  <si>
    <t>Dipstick urinalysis</t>
  </si>
  <si>
    <t>Hemoglobin</t>
  </si>
  <si>
    <t>Access to after hours service, including vacations, weekends and summer operations</t>
  </si>
  <si>
    <t>Current standing orders and protocols signed by the Medical Director (i.e. immunizations)</t>
  </si>
  <si>
    <t>Obtaining necessary consent for services</t>
  </si>
  <si>
    <t>CM28</t>
  </si>
  <si>
    <t>CM29</t>
  </si>
  <si>
    <t>CM30</t>
  </si>
  <si>
    <t>CM31</t>
  </si>
  <si>
    <t>CM32</t>
  </si>
  <si>
    <t>CM33</t>
  </si>
  <si>
    <t>CM34</t>
  </si>
  <si>
    <t>CM35</t>
  </si>
  <si>
    <t>CM36</t>
  </si>
  <si>
    <t>CM37</t>
  </si>
  <si>
    <t>CM38</t>
  </si>
  <si>
    <t>CM39</t>
  </si>
  <si>
    <t>CM40</t>
  </si>
  <si>
    <t>CM41</t>
  </si>
  <si>
    <t>Current educational materials are available and age-appropriate.</t>
  </si>
  <si>
    <t>Preventive services are offered in accordance with guidelines that are applicable to the patient or the practice to include annual comprehensive physicals with risk assessments and anticipatory guidance.</t>
  </si>
  <si>
    <t>SBHC staff meet/communicate regularly with sponsoring agency clinical staff.</t>
  </si>
  <si>
    <t>The SBHC has a written procedure that provides for timely evaluation for delivery of emergency and urgent care.</t>
  </si>
  <si>
    <t>There is a written process in place for tracking, following up, patient notification and documentation of diagnostic tests.</t>
  </si>
  <si>
    <t>There is a documented system for reminding patients of routine and preventive care.</t>
  </si>
  <si>
    <t>CM42</t>
  </si>
  <si>
    <t>CM43</t>
  </si>
  <si>
    <t>CM44</t>
  </si>
  <si>
    <t>CM45</t>
  </si>
  <si>
    <t>CM46</t>
  </si>
  <si>
    <t>CM47</t>
  </si>
  <si>
    <t>SBHC has conducted a valid patient satisfaction survey or other satisfaction measurement activities within the last 12 months.</t>
  </si>
  <si>
    <t>SBHC has conducted a valid parent satisfaction survey or other satisfaction measurement activities within the last 12 months.</t>
  </si>
  <si>
    <t>SBHC has conducted a valid  teacher satisfaction survey or other satisfaction measurement activities within the last 12 months.</t>
  </si>
  <si>
    <t>CM48</t>
  </si>
  <si>
    <t>CM49</t>
  </si>
  <si>
    <t>CM50</t>
  </si>
  <si>
    <t>CM51</t>
  </si>
  <si>
    <t>CM52</t>
  </si>
  <si>
    <t>CM53</t>
  </si>
  <si>
    <t>CM54</t>
  </si>
  <si>
    <t>CM55</t>
  </si>
  <si>
    <t>Written guidelines for telephone triage are followed.</t>
  </si>
  <si>
    <t>CM56</t>
  </si>
  <si>
    <t>CM57</t>
  </si>
  <si>
    <t>CM58</t>
  </si>
  <si>
    <t>CM59</t>
  </si>
  <si>
    <t>CM60</t>
  </si>
  <si>
    <t>There is a written procedure for tracking referrals, their reports and follow up coordination of care.</t>
  </si>
  <si>
    <t>CM61</t>
  </si>
  <si>
    <t>CM62</t>
  </si>
  <si>
    <t>CM63</t>
  </si>
  <si>
    <t>CM64</t>
  </si>
  <si>
    <t>CM65</t>
  </si>
  <si>
    <t>CM66</t>
  </si>
  <si>
    <t>ADVISORY COMMITTEES</t>
  </si>
  <si>
    <t>The most recent meeting schedule and the minutes of the most recent meeting are on file.</t>
  </si>
  <si>
    <t xml:space="preserve">The SBHC Advisory Committee is oriented to its role and to the SBHC services.  </t>
  </si>
  <si>
    <t>CM67</t>
  </si>
  <si>
    <t>CM68</t>
  </si>
  <si>
    <t>CM69</t>
  </si>
  <si>
    <t xml:space="preserve">There are current written policies and procedures for care rendered responsibilities for Physician Extenders (NP, PA, Midwives). </t>
  </si>
  <si>
    <t>Appropriate review, countersigning, and supervision is maintained with respect to Behavioral Health Providers.</t>
  </si>
  <si>
    <t>There is a written policy in regard to physician review, countersigning, and supervision with respect to Physician Extenders.</t>
  </si>
  <si>
    <t>Patient information is not within public view, i.e. no patient charts on door with name facing out, no computer screens visible to patients, etc. (JCAHO Standard RI.1.3.1, RI.1.3.2, IM.2, IM.2.1, IM.2.2, IM.2.3)</t>
  </si>
  <si>
    <t>Tobacco, alcohol and substance use/abuse are documented.</t>
  </si>
  <si>
    <t>A medication list is present and current, documented on a separate medication sheet.</t>
  </si>
  <si>
    <t>The reason for the visit is documented.</t>
  </si>
  <si>
    <t>Treatment plans are documented during each visit.</t>
  </si>
  <si>
    <t>Correction of errors follows the standard acceptable record format, i.e. no white-out.</t>
  </si>
  <si>
    <t>Contents of patient medical record are fastened within the chart.</t>
  </si>
  <si>
    <t>The Advisory Committee meets at least twice per school year.</t>
  </si>
  <si>
    <t>Oral Health (OH)</t>
  </si>
  <si>
    <t>OH1</t>
  </si>
  <si>
    <t>Sealants, as recommended by provider, for all third graders</t>
  </si>
  <si>
    <t>0 = No                                                                                             1 = Yes/NA</t>
  </si>
  <si>
    <t>OH2</t>
  </si>
  <si>
    <t>Consent contains place for dental home</t>
  </si>
  <si>
    <t>OH3</t>
  </si>
  <si>
    <t>Dental home documented in the chart</t>
  </si>
  <si>
    <t>OH4</t>
  </si>
  <si>
    <t>Dental home was identified and for those without a true dental home, proper referral and follow up documented</t>
  </si>
  <si>
    <t>OH5</t>
  </si>
  <si>
    <t>Off site referral documented with follow up and tracking</t>
  </si>
  <si>
    <t>TOTAL SCORE:  Oral Health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</si>
</sst>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0"/>
      <name val="Arial"/>
      <family val="2"/>
    </font>
    <font>
      <sz val="8"/>
      <name val="Arial"/>
      <family val="2"/>
    </font>
    <font>
      <b/>
      <sz val="12"/>
      <name val="Arial"/>
      <family val="2"/>
    </font>
    <font>
      <b/>
      <sz val="8"/>
      <name val="Arial"/>
      <family val="2"/>
    </font>
    <font>
      <sz val="8"/>
      <color indexed="53"/>
      <name val="Arial"/>
      <family val="2"/>
    </font>
    <font>
      <b/>
      <sz val="7"/>
      <name val="Arial"/>
      <family val="2"/>
    </font>
    <font>
      <i/>
      <sz val="8"/>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dashed">
        <color indexed="8"/>
      </top>
      <bottom/>
    </border>
    <border>
      <left/>
      <right/>
      <top/>
      <bottom style="thin"/>
    </border>
    <border>
      <left style="thin"/>
      <right style="thin"/>
      <top style="thin"/>
      <bottom/>
    </border>
    <border>
      <left style="thin"/>
      <right/>
      <top style="thin"/>
      <bottom style="thin"/>
    </border>
    <border>
      <left style="thin"/>
      <right style="thin"/>
      <top/>
      <bottom/>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3">
    <xf numFmtId="0" fontId="0" fillId="0" borderId="0" xfId="0" applyAlignment="1">
      <alignment/>
    </xf>
    <xf numFmtId="0" fontId="3" fillId="0" borderId="0" xfId="0" applyFont="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vertical="center" wrapText="1"/>
    </xf>
    <xf numFmtId="0" fontId="5" fillId="34" borderId="10" xfId="0" applyFont="1" applyFill="1" applyBorder="1" applyAlignment="1">
      <alignment vertical="center" wrapText="1"/>
    </xf>
    <xf numFmtId="0" fontId="3" fillId="35"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36"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xf>
    <xf numFmtId="0" fontId="6" fillId="35" borderId="10" xfId="0" applyFont="1" applyFill="1" applyBorder="1" applyAlignment="1">
      <alignment horizontal="center" vertical="center" wrapText="1"/>
    </xf>
    <xf numFmtId="0" fontId="3" fillId="0" borderId="10" xfId="0" applyFont="1" applyBorder="1" applyAlignment="1">
      <alignment wrapText="1"/>
    </xf>
    <xf numFmtId="1" fontId="3" fillId="34"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0" borderId="10" xfId="0" applyFont="1" applyBorder="1" applyAlignment="1">
      <alignment vertical="center" wrapText="1"/>
    </xf>
    <xf numFmtId="0" fontId="3" fillId="35" borderId="10" xfId="0" applyFont="1" applyFill="1" applyBorder="1" applyAlignment="1">
      <alignment/>
    </xf>
    <xf numFmtId="0" fontId="3" fillId="35" borderId="10" xfId="0" applyFont="1" applyFill="1" applyBorder="1" applyAlignment="1">
      <alignment horizontal="center"/>
    </xf>
    <xf numFmtId="0" fontId="5" fillId="37" borderId="10" xfId="0" applyFont="1" applyFill="1" applyBorder="1" applyAlignment="1">
      <alignment/>
    </xf>
    <xf numFmtId="0" fontId="5" fillId="37"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vertical="top" wrapText="1"/>
    </xf>
    <xf numFmtId="0" fontId="3" fillId="35" borderId="10" xfId="0" applyFont="1" applyFill="1" applyBorder="1" applyAlignment="1">
      <alignment vertical="top" wrapText="1"/>
    </xf>
    <xf numFmtId="0" fontId="3" fillId="0" borderId="0" xfId="0" applyFont="1" applyBorder="1" applyAlignment="1">
      <alignment vertical="center" wrapText="1"/>
    </xf>
    <xf numFmtId="0" fontId="3" fillId="35" borderId="10" xfId="0" applyFont="1" applyFill="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xf>
    <xf numFmtId="0" fontId="3" fillId="0" borderId="0" xfId="0" applyFont="1" applyBorder="1" applyAlignment="1">
      <alignment/>
    </xf>
    <xf numFmtId="0" fontId="5" fillId="37" borderId="10" xfId="0" applyFont="1" applyFill="1" applyBorder="1" applyAlignment="1">
      <alignment horizontal="center" vertical="center"/>
    </xf>
    <xf numFmtId="0" fontId="5" fillId="34" borderId="1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xf>
    <xf numFmtId="0" fontId="5" fillId="35" borderId="10" xfId="0" applyFont="1" applyFill="1" applyBorder="1" applyAlignment="1">
      <alignment horizontal="left" vertical="center" wrapText="1"/>
    </xf>
    <xf numFmtId="0" fontId="7" fillId="33" borderId="10" xfId="0" applyFont="1" applyFill="1" applyBorder="1" applyAlignment="1">
      <alignment vertical="center" wrapText="1"/>
    </xf>
    <xf numFmtId="0" fontId="7" fillId="34" borderId="10" xfId="0" applyFont="1" applyFill="1" applyBorder="1" applyAlignment="1">
      <alignment vertical="center" wrapText="1"/>
    </xf>
    <xf numFmtId="0" fontId="0" fillId="34" borderId="0" xfId="0" applyFill="1" applyAlignment="1">
      <alignment/>
    </xf>
    <xf numFmtId="0" fontId="5" fillId="33" borderId="10" xfId="0" applyFont="1" applyFill="1" applyBorder="1" applyAlignment="1">
      <alignment horizontal="centerContinuous" vertical="center" wrapText="1"/>
    </xf>
    <xf numFmtId="0" fontId="0" fillId="37" borderId="0" xfId="0" applyFill="1" applyAlignment="1">
      <alignment/>
    </xf>
    <xf numFmtId="0" fontId="3" fillId="0" borderId="0" xfId="0" applyFont="1" applyAlignment="1">
      <alignment vertical="center" wrapText="1"/>
    </xf>
    <xf numFmtId="0" fontId="3" fillId="0" borderId="13" xfId="0" applyFont="1" applyBorder="1" applyAlignment="1">
      <alignment/>
    </xf>
    <xf numFmtId="0" fontId="3" fillId="0" borderId="14" xfId="0" applyFont="1" applyBorder="1" applyAlignment="1">
      <alignment vertical="center" wrapText="1"/>
    </xf>
    <xf numFmtId="0" fontId="3" fillId="35" borderId="14" xfId="0" applyFont="1" applyFill="1" applyBorder="1" applyAlignment="1">
      <alignment vertical="center" wrapText="1"/>
    </xf>
    <xf numFmtId="0" fontId="3" fillId="0" borderId="14" xfId="0" applyFont="1" applyBorder="1" applyAlignment="1">
      <alignment horizontal="left" vertical="center" wrapText="1"/>
    </xf>
    <xf numFmtId="0" fontId="3" fillId="34" borderId="0" xfId="0" applyFont="1" applyFill="1" applyBorder="1" applyAlignment="1">
      <alignment/>
    </xf>
    <xf numFmtId="0" fontId="3" fillId="34" borderId="0" xfId="0" applyFont="1" applyFill="1" applyAlignment="1">
      <alignment/>
    </xf>
    <xf numFmtId="0" fontId="3" fillId="37" borderId="10" xfId="0" applyFont="1" applyFill="1" applyBorder="1" applyAlignment="1">
      <alignment/>
    </xf>
    <xf numFmtId="0" fontId="3" fillId="0" borderId="13"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34" borderId="10" xfId="0" applyFont="1" applyFill="1" applyBorder="1" applyAlignment="1">
      <alignment horizontal="center"/>
    </xf>
    <xf numFmtId="0" fontId="3" fillId="34" borderId="13" xfId="0" applyFont="1" applyFill="1" applyBorder="1" applyAlignment="1">
      <alignment horizontal="center"/>
    </xf>
    <xf numFmtId="0" fontId="3" fillId="34" borderId="0" xfId="0" applyFont="1" applyFill="1" applyAlignment="1">
      <alignment horizontal="center"/>
    </xf>
    <xf numFmtId="0" fontId="5" fillId="0" borderId="0" xfId="0" applyFont="1" applyBorder="1" applyAlignment="1">
      <alignment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Fill="1" applyAlignment="1">
      <alignment/>
    </xf>
    <xf numFmtId="0" fontId="3" fillId="0" borderId="10" xfId="0" applyFont="1" applyBorder="1" applyAlignment="1">
      <alignment vertical="top"/>
    </xf>
    <xf numFmtId="0" fontId="3" fillId="0" borderId="15"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0" xfId="0" applyFont="1" applyAlignment="1">
      <alignment vertical="top"/>
    </xf>
    <xf numFmtId="0" fontId="5" fillId="0" borderId="0" xfId="0" applyFont="1" applyAlignment="1">
      <alignment horizontal="center" vertical="center"/>
    </xf>
    <xf numFmtId="0" fontId="3" fillId="0" borderId="10" xfId="0" applyFont="1" applyFill="1" applyBorder="1" applyAlignment="1">
      <alignment vertical="center" wrapText="1"/>
    </xf>
    <xf numFmtId="0" fontId="9" fillId="0" borderId="10" xfId="0" applyFont="1" applyBorder="1" applyAlignment="1">
      <alignment vertical="top" wrapText="1"/>
    </xf>
    <xf numFmtId="0" fontId="5" fillId="35" borderId="10" xfId="0" applyFont="1" applyFill="1" applyBorder="1" applyAlignment="1">
      <alignment vertical="center" wrapText="1"/>
    </xf>
    <xf numFmtId="0" fontId="3" fillId="36" borderId="0" xfId="0" applyFont="1" applyFill="1" applyAlignment="1">
      <alignment/>
    </xf>
    <xf numFmtId="0" fontId="3" fillId="34" borderId="10" xfId="0" applyFont="1" applyFill="1" applyBorder="1" applyAlignment="1">
      <alignment horizontal="center" vertical="center"/>
    </xf>
    <xf numFmtId="0" fontId="3" fillId="35" borderId="10" xfId="0" applyFont="1" applyFill="1" applyBorder="1" applyAlignment="1">
      <alignment vertical="center" wrapText="1"/>
    </xf>
    <xf numFmtId="0" fontId="3" fillId="35" borderId="10" xfId="0" applyFont="1" applyFill="1" applyBorder="1" applyAlignment="1">
      <alignment horizontal="center" vertical="center"/>
    </xf>
    <xf numFmtId="0" fontId="3" fillId="0" borderId="16"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vertical="top" wrapText="1"/>
    </xf>
    <xf numFmtId="0" fontId="3" fillId="37" borderId="10" xfId="0" applyFont="1" applyFill="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xf>
    <xf numFmtId="0" fontId="3" fillId="37" borderId="10" xfId="0" applyFont="1" applyFill="1" applyBorder="1" applyAlignment="1">
      <alignment horizontal="center"/>
    </xf>
    <xf numFmtId="0" fontId="3" fillId="37" borderId="10" xfId="0" applyFont="1" applyFill="1" applyBorder="1" applyAlignment="1">
      <alignment/>
    </xf>
    <xf numFmtId="0" fontId="3" fillId="0" borderId="14" xfId="0" applyFont="1" applyBorder="1" applyAlignment="1">
      <alignment horizontal="center" vertical="center" wrapText="1"/>
    </xf>
    <xf numFmtId="1" fontId="5" fillId="34" borderId="10" xfId="0" applyNumberFormat="1" applyFont="1" applyFill="1" applyBorder="1" applyAlignment="1">
      <alignment horizontal="center" vertical="center" wrapText="1"/>
    </xf>
    <xf numFmtId="0" fontId="5" fillId="0" borderId="0" xfId="0" applyFont="1" applyAlignment="1">
      <alignment horizontal="center"/>
    </xf>
    <xf numFmtId="0" fontId="3" fillId="35" borderId="0" xfId="0" applyFont="1" applyFill="1" applyAlignment="1">
      <alignment vertical="center"/>
    </xf>
    <xf numFmtId="0" fontId="3" fillId="35" borderId="0" xfId="0" applyFont="1" applyFill="1" applyAlignment="1">
      <alignment/>
    </xf>
    <xf numFmtId="0" fontId="3" fillId="35" borderId="0" xfId="0" applyFont="1" applyFill="1" applyAlignment="1">
      <alignment vertical="top" wrapText="1"/>
    </xf>
    <xf numFmtId="0" fontId="5" fillId="35" borderId="0" xfId="0" applyFont="1" applyFill="1" applyAlignment="1">
      <alignment/>
    </xf>
    <xf numFmtId="0" fontId="3" fillId="35" borderId="0" xfId="0" applyFont="1" applyFill="1" applyAlignment="1">
      <alignment horizontal="center"/>
    </xf>
    <xf numFmtId="0" fontId="3" fillId="0" borderId="0" xfId="0" applyFont="1" applyAlignment="1">
      <alignment horizontal="center" vertical="center"/>
    </xf>
    <xf numFmtId="0" fontId="3" fillId="34" borderId="10" xfId="0" applyFont="1" applyFill="1" applyBorder="1" applyAlignment="1">
      <alignment/>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5" fillId="33" borderId="13" xfId="0" applyFont="1" applyFill="1" applyBorder="1" applyAlignment="1">
      <alignment horizontal="left" vertical="center" wrapText="1"/>
    </xf>
    <xf numFmtId="0" fontId="3" fillId="0" borderId="14" xfId="0" applyFont="1" applyBorder="1" applyAlignment="1">
      <alignment horizontal="center" vertical="center"/>
    </xf>
    <xf numFmtId="0" fontId="0" fillId="0" borderId="10" xfId="0" applyFont="1" applyBorder="1" applyAlignment="1">
      <alignment vertical="top" wrapText="1"/>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5" fillId="35" borderId="14" xfId="0" applyFont="1" applyFill="1" applyBorder="1" applyAlignment="1">
      <alignment horizontal="left" vertical="center" wrapText="1"/>
    </xf>
    <xf numFmtId="0" fontId="3" fillId="0" borderId="16" xfId="0" applyFont="1" applyBorder="1" applyAlignment="1">
      <alignment vertical="center" wrapText="1"/>
    </xf>
    <xf numFmtId="0" fontId="5" fillId="35" borderId="14" xfId="0" applyFont="1" applyFill="1" applyBorder="1" applyAlignment="1">
      <alignment vertical="center" wrapText="1"/>
    </xf>
    <xf numFmtId="0" fontId="5" fillId="37" borderId="14" xfId="0" applyFont="1" applyFill="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5" fillId="37" borderId="14" xfId="0" applyFont="1" applyFill="1" applyBorder="1" applyAlignment="1">
      <alignment horizontal="center" vertical="center" wrapText="1"/>
    </xf>
    <xf numFmtId="0" fontId="5" fillId="0" borderId="17" xfId="0" applyFont="1" applyBorder="1" applyAlignment="1">
      <alignment horizontal="center" wrapText="1"/>
    </xf>
    <xf numFmtId="0" fontId="0" fillId="0" borderId="16" xfId="0" applyBorder="1" applyAlignment="1">
      <alignment horizontal="center" wrapText="1"/>
    </xf>
    <xf numFmtId="0" fontId="5" fillId="35" borderId="16" xfId="0" applyFont="1" applyFill="1" applyBorder="1" applyAlignment="1">
      <alignment horizontal="left" vertical="center" wrapText="1"/>
    </xf>
    <xf numFmtId="0" fontId="4" fillId="0" borderId="10" xfId="0" applyFont="1" applyBorder="1" applyAlignment="1">
      <alignment horizontal="center" vertical="center" wrapText="1"/>
    </xf>
    <xf numFmtId="0" fontId="5" fillId="35" borderId="17"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5" fillId="35" borderId="14" xfId="0" applyFont="1" applyFill="1" applyBorder="1" applyAlignment="1">
      <alignment vertical="center"/>
    </xf>
    <xf numFmtId="0" fontId="3" fillId="35" borderId="16" xfId="0" applyFont="1" applyFill="1" applyBorder="1" applyAlignment="1">
      <alignment vertical="center"/>
    </xf>
    <xf numFmtId="0" fontId="5" fillId="0" borderId="17" xfId="0" applyFont="1" applyBorder="1" applyAlignment="1">
      <alignment horizontal="center" vertical="center" wrapText="1"/>
    </xf>
    <xf numFmtId="0" fontId="0" fillId="0" borderId="16" xfId="0" applyBorder="1" applyAlignment="1">
      <alignment horizontal="center" vertical="center" wrapText="1"/>
    </xf>
    <xf numFmtId="0" fontId="5" fillId="35" borderId="14" xfId="0" applyFont="1" applyFill="1" applyBorder="1" applyAlignment="1">
      <alignment horizontal="left" vertical="center"/>
    </xf>
    <xf numFmtId="0" fontId="3" fillId="0" borderId="16" xfId="0" applyFont="1" applyBorder="1" applyAlignment="1">
      <alignment horizontal="left" vertical="center"/>
    </xf>
    <xf numFmtId="0" fontId="4" fillId="36" borderId="10" xfId="0" applyFont="1" applyFill="1" applyBorder="1" applyAlignment="1">
      <alignment horizontal="center" vertical="center" wrapText="1"/>
    </xf>
    <xf numFmtId="0" fontId="5" fillId="35" borderId="14" xfId="0" applyFont="1" applyFill="1" applyBorder="1" applyAlignment="1">
      <alignment horizontal="left"/>
    </xf>
    <xf numFmtId="0" fontId="3" fillId="0" borderId="16" xfId="0" applyFont="1" applyBorder="1" applyAlignment="1">
      <alignment horizontal="left"/>
    </xf>
    <xf numFmtId="0" fontId="3" fillId="0" borderId="17" xfId="0" applyFont="1" applyBorder="1" applyAlignment="1">
      <alignment horizontal="center"/>
    </xf>
    <xf numFmtId="0" fontId="0" fillId="0" borderId="16" xfId="0" applyBorder="1" applyAlignment="1">
      <alignment horizontal="center"/>
    </xf>
    <xf numFmtId="0" fontId="5" fillId="37" borderId="14" xfId="0" applyFont="1" applyFill="1" applyBorder="1" applyAlignment="1">
      <alignment horizontal="center" vertical="center"/>
    </xf>
    <xf numFmtId="0" fontId="5" fillId="35"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5" fillId="37" borderId="17" xfId="0" applyFont="1" applyFill="1" applyBorder="1" applyAlignment="1">
      <alignment horizontal="center"/>
    </xf>
    <xf numFmtId="0" fontId="5" fillId="37" borderId="16" xfId="0" applyFont="1" applyFill="1" applyBorder="1" applyAlignment="1">
      <alignment horizontal="center"/>
    </xf>
    <xf numFmtId="0" fontId="5" fillId="0" borderId="1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15</xdr:row>
      <xdr:rowOff>85725</xdr:rowOff>
    </xdr:from>
    <xdr:ext cx="76200" cy="200025"/>
    <xdr:sp fLocksText="0">
      <xdr:nvSpPr>
        <xdr:cNvPr id="1" name="Text Box 1"/>
        <xdr:cNvSpPr txBox="1">
          <a:spLocks noChangeArrowheads="1"/>
        </xdr:cNvSpPr>
      </xdr:nvSpPr>
      <xdr:spPr>
        <a:xfrm>
          <a:off x="10763250" y="620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07"/>
  <sheetViews>
    <sheetView view="pageBreakPreview" zoomScale="110" zoomScaleNormal="110" zoomScaleSheetLayoutView="110" zoomScalePageLayoutView="0" workbookViewId="0" topLeftCell="A28">
      <selection activeCell="B5" sqref="B5"/>
    </sheetView>
  </sheetViews>
  <sheetFormatPr defaultColWidth="9.140625" defaultRowHeight="12.75"/>
  <cols>
    <col min="1" max="1" width="9.140625" style="52" customWidth="1"/>
    <col min="2" max="2" width="30.7109375" style="1" customWidth="1"/>
    <col min="3" max="3" width="20.7109375" style="1" customWidth="1"/>
    <col min="4" max="4" width="9.140625" style="52" customWidth="1"/>
    <col min="5" max="5" width="9.140625" style="55" customWidth="1"/>
    <col min="6" max="6" width="35.7109375" style="1" customWidth="1"/>
    <col min="7" max="16384" width="9.140625" style="1" customWidth="1"/>
  </cols>
  <sheetData>
    <row r="1" spans="1:6" s="42" customFormat="1" ht="15.75">
      <c r="A1" s="99" t="s">
        <v>622</v>
      </c>
      <c r="B1" s="100"/>
      <c r="C1" s="100"/>
      <c r="D1" s="100"/>
      <c r="E1" s="100"/>
      <c r="F1" s="101"/>
    </row>
    <row r="2" spans="1:6" ht="33.75">
      <c r="A2" s="2"/>
      <c r="B2" s="3" t="s">
        <v>101</v>
      </c>
      <c r="C2" s="3" t="s">
        <v>344</v>
      </c>
      <c r="D2" s="2" t="s">
        <v>345</v>
      </c>
      <c r="E2" s="22" t="s">
        <v>196</v>
      </c>
      <c r="F2" s="40" t="s">
        <v>100</v>
      </c>
    </row>
    <row r="3" spans="1:6" ht="11.25">
      <c r="A3" s="102" t="s">
        <v>103</v>
      </c>
      <c r="B3" s="103"/>
      <c r="C3" s="36"/>
      <c r="D3" s="19">
        <v>3</v>
      </c>
      <c r="E3" s="53">
        <f>SUM(E4:E6)</f>
        <v>0</v>
      </c>
      <c r="F3" s="18"/>
    </row>
    <row r="4" spans="1:8" ht="33.75">
      <c r="A4" s="11" t="s">
        <v>452</v>
      </c>
      <c r="B4" s="17" t="s">
        <v>287</v>
      </c>
      <c r="C4" s="17" t="s">
        <v>102</v>
      </c>
      <c r="D4" s="50"/>
      <c r="E4" s="54"/>
      <c r="F4" s="43"/>
      <c r="H4" s="30"/>
    </row>
    <row r="5" spans="1:6" ht="22.5">
      <c r="A5" s="11" t="s">
        <v>453</v>
      </c>
      <c r="B5" s="17" t="s">
        <v>450</v>
      </c>
      <c r="C5" s="44" t="s">
        <v>102</v>
      </c>
      <c r="D5" s="51"/>
      <c r="E5" s="53"/>
      <c r="F5" s="12"/>
    </row>
    <row r="6" spans="1:6" ht="22.5">
      <c r="A6" s="11" t="s">
        <v>454</v>
      </c>
      <c r="B6" s="17" t="s">
        <v>104</v>
      </c>
      <c r="C6" s="44" t="s">
        <v>102</v>
      </c>
      <c r="D6" s="51"/>
      <c r="E6" s="53"/>
      <c r="F6" s="12"/>
    </row>
    <row r="7" spans="1:6" ht="11.25">
      <c r="A7" s="104" t="s">
        <v>351</v>
      </c>
      <c r="B7" s="103"/>
      <c r="C7" s="45"/>
      <c r="D7" s="19">
        <v>7</v>
      </c>
      <c r="E7" s="53">
        <f>SUM(E8:E14)</f>
        <v>0</v>
      </c>
      <c r="F7" s="18"/>
    </row>
    <row r="8" spans="1:6" ht="33.75">
      <c r="A8" s="11" t="s">
        <v>455</v>
      </c>
      <c r="B8" s="17" t="s">
        <v>464</v>
      </c>
      <c r="C8" s="44" t="s">
        <v>102</v>
      </c>
      <c r="D8" s="51"/>
      <c r="E8" s="53"/>
      <c r="F8" s="12"/>
    </row>
    <row r="9" spans="1:6" ht="22.5">
      <c r="A9" s="11" t="s">
        <v>456</v>
      </c>
      <c r="B9" s="17" t="s">
        <v>451</v>
      </c>
      <c r="C9" s="44" t="s">
        <v>102</v>
      </c>
      <c r="D9" s="51"/>
      <c r="E9" s="53"/>
      <c r="F9" s="12"/>
    </row>
    <row r="10" spans="1:6" ht="45">
      <c r="A10" s="11" t="s">
        <v>457</v>
      </c>
      <c r="B10" s="17" t="s">
        <v>199</v>
      </c>
      <c r="C10" s="44" t="s">
        <v>102</v>
      </c>
      <c r="D10" s="51"/>
      <c r="E10" s="53"/>
      <c r="F10" s="12"/>
    </row>
    <row r="11" spans="1:6" ht="33.75">
      <c r="A11" s="11" t="s">
        <v>349</v>
      </c>
      <c r="B11" s="17" t="s">
        <v>662</v>
      </c>
      <c r="C11" s="44" t="s">
        <v>102</v>
      </c>
      <c r="D11" s="51"/>
      <c r="E11" s="53"/>
      <c r="F11" s="12"/>
    </row>
    <row r="12" spans="1:6" ht="22.5">
      <c r="A12" s="11" t="s">
        <v>458</v>
      </c>
      <c r="B12" s="17" t="s">
        <v>356</v>
      </c>
      <c r="C12" s="44" t="s">
        <v>102</v>
      </c>
      <c r="D12" s="51"/>
      <c r="E12" s="53"/>
      <c r="F12" s="12"/>
    </row>
    <row r="13" spans="1:6" ht="45">
      <c r="A13" s="11" t="s">
        <v>350</v>
      </c>
      <c r="B13" s="17" t="s">
        <v>663</v>
      </c>
      <c r="C13" s="44" t="s">
        <v>102</v>
      </c>
      <c r="D13" s="51"/>
      <c r="E13" s="53"/>
      <c r="F13" s="12"/>
    </row>
    <row r="14" spans="1:6" ht="22.5">
      <c r="A14" s="11" t="s">
        <v>242</v>
      </c>
      <c r="B14" s="17" t="s">
        <v>710</v>
      </c>
      <c r="C14" s="44" t="s">
        <v>102</v>
      </c>
      <c r="D14" s="51"/>
      <c r="E14" s="53"/>
      <c r="F14" s="12"/>
    </row>
    <row r="15" spans="1:6" ht="11.25">
      <c r="A15" s="104" t="s">
        <v>414</v>
      </c>
      <c r="B15" s="103"/>
      <c r="C15" s="45"/>
      <c r="D15" s="19">
        <v>15</v>
      </c>
      <c r="E15" s="53">
        <f>SUM(E16:E31)</f>
        <v>0</v>
      </c>
      <c r="F15" s="18"/>
    </row>
    <row r="16" spans="1:6" ht="45">
      <c r="A16" s="11" t="s">
        <v>352</v>
      </c>
      <c r="B16" s="17" t="s">
        <v>288</v>
      </c>
      <c r="C16" s="44" t="s">
        <v>102</v>
      </c>
      <c r="D16" s="51"/>
      <c r="E16" s="53"/>
      <c r="F16" s="12"/>
    </row>
    <row r="17" spans="1:6" ht="22.5">
      <c r="A17" s="11" t="s">
        <v>353</v>
      </c>
      <c r="B17" s="17" t="s">
        <v>289</v>
      </c>
      <c r="C17" s="44" t="s">
        <v>102</v>
      </c>
      <c r="D17" s="51"/>
      <c r="E17" s="53"/>
      <c r="F17" s="12"/>
    </row>
    <row r="18" spans="1:6" ht="33.75">
      <c r="A18" s="11" t="s">
        <v>354</v>
      </c>
      <c r="B18" s="17" t="s">
        <v>290</v>
      </c>
      <c r="C18" s="44" t="s">
        <v>102</v>
      </c>
      <c r="D18" s="51"/>
      <c r="E18" s="53"/>
      <c r="F18" s="12"/>
    </row>
    <row r="19" spans="1:6" ht="22.5">
      <c r="A19" s="11" t="s">
        <v>355</v>
      </c>
      <c r="B19" s="17" t="s">
        <v>291</v>
      </c>
      <c r="C19" s="44" t="s">
        <v>102</v>
      </c>
      <c r="D19" s="51"/>
      <c r="E19" s="53"/>
      <c r="F19" s="12"/>
    </row>
    <row r="20" spans="1:6" ht="33.75">
      <c r="A20" s="11" t="s">
        <v>413</v>
      </c>
      <c r="B20" s="17" t="s">
        <v>292</v>
      </c>
      <c r="C20" s="44" t="s">
        <v>102</v>
      </c>
      <c r="D20" s="51"/>
      <c r="E20" s="53"/>
      <c r="F20" s="12"/>
    </row>
    <row r="21" spans="1:6" ht="56.25">
      <c r="A21" s="11" t="s">
        <v>415</v>
      </c>
      <c r="B21" s="17" t="s">
        <v>293</v>
      </c>
      <c r="C21" s="44" t="s">
        <v>102</v>
      </c>
      <c r="D21" s="51"/>
      <c r="E21" s="53"/>
      <c r="F21" s="12"/>
    </row>
    <row r="22" spans="1:6" ht="45">
      <c r="A22" s="11" t="s">
        <v>416</v>
      </c>
      <c r="B22" s="17" t="s">
        <v>664</v>
      </c>
      <c r="C22" s="44" t="s">
        <v>102</v>
      </c>
      <c r="D22" s="51"/>
      <c r="E22" s="53"/>
      <c r="F22" s="12"/>
    </row>
    <row r="23" spans="1:6" ht="33.75">
      <c r="A23" s="51" t="s">
        <v>417</v>
      </c>
      <c r="B23" s="17" t="s">
        <v>686</v>
      </c>
      <c r="C23" s="44" t="s">
        <v>102</v>
      </c>
      <c r="D23" s="51"/>
      <c r="E23" s="53"/>
      <c r="F23" s="12"/>
    </row>
    <row r="24" spans="1:6" ht="33.75">
      <c r="A24" s="51" t="s">
        <v>418</v>
      </c>
      <c r="B24" s="17" t="s">
        <v>299</v>
      </c>
      <c r="D24" s="51"/>
      <c r="E24" s="53"/>
      <c r="F24" s="12"/>
    </row>
    <row r="25" spans="1:6" ht="22.5">
      <c r="A25" s="82"/>
      <c r="B25" s="17" t="s">
        <v>294</v>
      </c>
      <c r="C25" s="44" t="s">
        <v>102</v>
      </c>
      <c r="D25" s="51"/>
      <c r="E25" s="53"/>
      <c r="F25" s="12"/>
    </row>
    <row r="26" spans="1:6" ht="22.5">
      <c r="A26" s="82"/>
      <c r="B26" s="17" t="s">
        <v>295</v>
      </c>
      <c r="C26" s="44" t="s">
        <v>102</v>
      </c>
      <c r="D26" s="51"/>
      <c r="E26" s="53"/>
      <c r="F26" s="12"/>
    </row>
    <row r="27" spans="1:6" ht="22.5">
      <c r="A27" s="82"/>
      <c r="B27" s="17" t="s">
        <v>296</v>
      </c>
      <c r="C27" s="44" t="s">
        <v>102</v>
      </c>
      <c r="D27" s="51"/>
      <c r="E27" s="53"/>
      <c r="F27" s="12"/>
    </row>
    <row r="28" spans="1:6" ht="22.5">
      <c r="A28" s="82"/>
      <c r="B28" s="17" t="s">
        <v>297</v>
      </c>
      <c r="C28" s="44" t="s">
        <v>102</v>
      </c>
      <c r="D28" s="51"/>
      <c r="E28" s="53"/>
      <c r="F28" s="12"/>
    </row>
    <row r="29" spans="1:6" ht="22.5">
      <c r="A29" s="82"/>
      <c r="B29" s="17" t="s">
        <v>298</v>
      </c>
      <c r="C29" s="44" t="s">
        <v>102</v>
      </c>
      <c r="D29" s="51"/>
      <c r="E29" s="53"/>
      <c r="F29" s="12"/>
    </row>
    <row r="30" spans="1:6" ht="22.5">
      <c r="A30" s="82"/>
      <c r="B30" s="17" t="s">
        <v>300</v>
      </c>
      <c r="C30" s="44" t="s">
        <v>102</v>
      </c>
      <c r="D30" s="51"/>
      <c r="E30" s="53"/>
      <c r="F30" s="12"/>
    </row>
    <row r="31" spans="1:6" ht="22.5">
      <c r="A31" s="82"/>
      <c r="B31" s="17" t="s">
        <v>301</v>
      </c>
      <c r="C31" s="44" t="s">
        <v>102</v>
      </c>
      <c r="D31" s="51"/>
      <c r="E31" s="53"/>
      <c r="F31" s="12"/>
    </row>
    <row r="32" spans="1:6" ht="11.25">
      <c r="A32" s="104" t="s">
        <v>419</v>
      </c>
      <c r="B32" s="103"/>
      <c r="C32" s="45"/>
      <c r="D32" s="19">
        <v>12</v>
      </c>
      <c r="E32" s="53">
        <f>SUM(E33:E44)</f>
        <v>0</v>
      </c>
      <c r="F32" s="18"/>
    </row>
    <row r="33" spans="1:6" ht="45">
      <c r="A33" s="11" t="s">
        <v>420</v>
      </c>
      <c r="B33" s="17" t="s">
        <v>302</v>
      </c>
      <c r="C33" s="44" t="s">
        <v>102</v>
      </c>
      <c r="D33" s="51"/>
      <c r="E33" s="53"/>
      <c r="F33" s="12"/>
    </row>
    <row r="34" spans="1:6" ht="33.75">
      <c r="A34" s="11" t="s">
        <v>227</v>
      </c>
      <c r="B34" s="17" t="s">
        <v>665</v>
      </c>
      <c r="C34" s="44" t="s">
        <v>102</v>
      </c>
      <c r="D34" s="51"/>
      <c r="E34" s="53"/>
      <c r="F34" s="12"/>
    </row>
    <row r="35" spans="1:6" ht="45">
      <c r="A35" s="11" t="s">
        <v>228</v>
      </c>
      <c r="B35" s="17" t="s">
        <v>687</v>
      </c>
      <c r="C35" s="44" t="s">
        <v>102</v>
      </c>
      <c r="D35" s="51"/>
      <c r="E35" s="53"/>
      <c r="F35" s="12"/>
    </row>
    <row r="36" spans="1:6" ht="45">
      <c r="A36" s="11" t="s">
        <v>229</v>
      </c>
      <c r="B36" s="17" t="s">
        <v>666</v>
      </c>
      <c r="C36" s="44" t="s">
        <v>102</v>
      </c>
      <c r="D36" s="51"/>
      <c r="E36" s="53"/>
      <c r="F36" s="12"/>
    </row>
    <row r="37" spans="1:6" ht="33.75">
      <c r="A37" s="11" t="s">
        <v>238</v>
      </c>
      <c r="B37" s="17" t="s">
        <v>667</v>
      </c>
      <c r="C37" s="44" t="s">
        <v>102</v>
      </c>
      <c r="D37" s="51"/>
      <c r="E37" s="53"/>
      <c r="F37" s="12"/>
    </row>
    <row r="38" spans="1:6" ht="67.5">
      <c r="A38" s="11" t="s">
        <v>230</v>
      </c>
      <c r="B38" s="17" t="s">
        <v>668</v>
      </c>
      <c r="C38" s="44" t="s">
        <v>102</v>
      </c>
      <c r="D38" s="51"/>
      <c r="E38" s="53"/>
      <c r="F38" s="12"/>
    </row>
    <row r="39" spans="1:6" ht="56.25">
      <c r="A39" s="11" t="s">
        <v>231</v>
      </c>
      <c r="B39" s="17" t="s">
        <v>669</v>
      </c>
      <c r="C39" s="44" t="s">
        <v>102</v>
      </c>
      <c r="D39" s="51"/>
      <c r="E39" s="53"/>
      <c r="F39" s="12"/>
    </row>
    <row r="40" spans="1:6" ht="22.5">
      <c r="A40" s="11" t="s">
        <v>232</v>
      </c>
      <c r="B40" s="17" t="s">
        <v>703</v>
      </c>
      <c r="C40" s="44" t="s">
        <v>102</v>
      </c>
      <c r="D40" s="51"/>
      <c r="E40" s="53"/>
      <c r="F40" s="12"/>
    </row>
    <row r="41" spans="1:6" ht="56.25">
      <c r="A41" s="11" t="s">
        <v>233</v>
      </c>
      <c r="B41" s="17" t="s">
        <v>303</v>
      </c>
      <c r="C41" s="44" t="s">
        <v>102</v>
      </c>
      <c r="D41" s="51"/>
      <c r="E41" s="53"/>
      <c r="F41" s="12"/>
    </row>
    <row r="42" spans="1:6" ht="22.5">
      <c r="A42" s="11" t="s">
        <v>527</v>
      </c>
      <c r="B42" s="17" t="s">
        <v>304</v>
      </c>
      <c r="C42" s="44" t="s">
        <v>102</v>
      </c>
      <c r="D42" s="51"/>
      <c r="E42" s="53"/>
      <c r="F42" s="12"/>
    </row>
    <row r="43" spans="1:6" ht="33.75">
      <c r="A43" s="11" t="s">
        <v>244</v>
      </c>
      <c r="B43" s="17" t="s">
        <v>305</v>
      </c>
      <c r="C43" s="44" t="s">
        <v>102</v>
      </c>
      <c r="D43" s="51"/>
      <c r="E43" s="53"/>
      <c r="F43" s="12"/>
    </row>
    <row r="44" spans="1:6" ht="22.5">
      <c r="A44" s="11" t="s">
        <v>245</v>
      </c>
      <c r="B44" s="17" t="s">
        <v>306</v>
      </c>
      <c r="C44" s="44" t="s">
        <v>102</v>
      </c>
      <c r="D44" s="51"/>
      <c r="E44" s="53"/>
      <c r="F44" s="12"/>
    </row>
    <row r="45" spans="1:6" ht="11.25">
      <c r="A45" s="104" t="s">
        <v>237</v>
      </c>
      <c r="B45" s="103"/>
      <c r="C45" s="45"/>
      <c r="D45" s="19">
        <v>5</v>
      </c>
      <c r="E45" s="53">
        <f>SUM(E46:E50)</f>
        <v>0</v>
      </c>
      <c r="F45" s="18"/>
    </row>
    <row r="46" spans="1:6" ht="33.75">
      <c r="A46" s="11" t="s">
        <v>246</v>
      </c>
      <c r="B46" s="17" t="s">
        <v>688</v>
      </c>
      <c r="C46" s="44" t="s">
        <v>102</v>
      </c>
      <c r="D46" s="51"/>
      <c r="E46" s="53"/>
      <c r="F46" s="12"/>
    </row>
    <row r="47" spans="1:6" ht="22.5">
      <c r="A47" s="11" t="s">
        <v>247</v>
      </c>
      <c r="B47" s="17" t="s">
        <v>307</v>
      </c>
      <c r="C47" s="44" t="s">
        <v>102</v>
      </c>
      <c r="D47" s="51"/>
      <c r="E47" s="53"/>
      <c r="F47" s="12"/>
    </row>
    <row r="48" spans="1:6" ht="33.75">
      <c r="A48" s="11" t="s">
        <v>260</v>
      </c>
      <c r="B48" s="17" t="s">
        <v>208</v>
      </c>
      <c r="C48" s="44" t="s">
        <v>102</v>
      </c>
      <c r="D48" s="51"/>
      <c r="E48" s="53"/>
      <c r="F48" s="12"/>
    </row>
    <row r="49" spans="1:6" ht="90">
      <c r="A49" s="11" t="s">
        <v>261</v>
      </c>
      <c r="B49" s="17" t="s">
        <v>308</v>
      </c>
      <c r="C49" s="44" t="s">
        <v>102</v>
      </c>
      <c r="D49" s="51"/>
      <c r="E49" s="53"/>
      <c r="F49" s="12"/>
    </row>
    <row r="50" spans="1:6" ht="22.5">
      <c r="A50" s="11" t="s">
        <v>262</v>
      </c>
      <c r="B50" s="17" t="s">
        <v>357</v>
      </c>
      <c r="C50" s="44" t="s">
        <v>309</v>
      </c>
      <c r="D50" s="51"/>
      <c r="E50" s="53"/>
      <c r="F50" s="12"/>
    </row>
    <row r="51" spans="1:6" ht="11.25">
      <c r="A51" s="104" t="s">
        <v>241</v>
      </c>
      <c r="B51" s="103"/>
      <c r="C51" s="45"/>
      <c r="D51" s="19">
        <v>24</v>
      </c>
      <c r="E51" s="53">
        <f>SUM(E52:E75)</f>
        <v>0</v>
      </c>
      <c r="F51" s="18"/>
    </row>
    <row r="52" spans="1:6" ht="22.5">
      <c r="A52" s="11" t="s">
        <v>264</v>
      </c>
      <c r="B52" s="17" t="s">
        <v>243</v>
      </c>
      <c r="C52" s="44" t="s">
        <v>102</v>
      </c>
      <c r="D52" s="51"/>
      <c r="E52" s="53"/>
      <c r="F52" s="12"/>
    </row>
    <row r="53" spans="1:6" ht="22.5">
      <c r="A53" s="11" t="s">
        <v>248</v>
      </c>
      <c r="B53" s="17" t="s">
        <v>358</v>
      </c>
      <c r="C53" s="44" t="s">
        <v>102</v>
      </c>
      <c r="D53" s="51"/>
      <c r="E53" s="53"/>
      <c r="F53" s="12"/>
    </row>
    <row r="54" spans="1:6" ht="45">
      <c r="A54" s="11" t="s">
        <v>249</v>
      </c>
      <c r="B54" s="17" t="s">
        <v>310</v>
      </c>
      <c r="C54" s="44" t="s">
        <v>102</v>
      </c>
      <c r="D54" s="51"/>
      <c r="E54" s="53"/>
      <c r="F54" s="12"/>
    </row>
    <row r="55" spans="1:6" ht="45">
      <c r="A55" s="11" t="s">
        <v>250</v>
      </c>
      <c r="B55" s="17" t="s">
        <v>311</v>
      </c>
      <c r="C55" s="44" t="s">
        <v>102</v>
      </c>
      <c r="D55" s="51"/>
      <c r="E55" s="53"/>
      <c r="F55" s="12"/>
    </row>
    <row r="56" spans="1:6" ht="33.75">
      <c r="A56" s="11" t="s">
        <v>528</v>
      </c>
      <c r="B56" s="17" t="s">
        <v>312</v>
      </c>
      <c r="C56" s="44" t="s">
        <v>102</v>
      </c>
      <c r="D56" s="51"/>
      <c r="E56" s="53"/>
      <c r="F56" s="12"/>
    </row>
    <row r="57" spans="1:6" ht="45">
      <c r="A57" s="11" t="s">
        <v>529</v>
      </c>
      <c r="B57" s="17" t="s">
        <v>681</v>
      </c>
      <c r="C57" s="44" t="s">
        <v>102</v>
      </c>
      <c r="D57" s="51"/>
      <c r="E57" s="53"/>
      <c r="F57" s="12"/>
    </row>
    <row r="58" spans="1:6" ht="33.75">
      <c r="A58" s="11" t="s">
        <v>251</v>
      </c>
      <c r="B58" s="17" t="s">
        <v>313</v>
      </c>
      <c r="C58" s="44" t="s">
        <v>102</v>
      </c>
      <c r="D58" s="51"/>
      <c r="E58" s="53"/>
      <c r="F58" s="12"/>
    </row>
    <row r="59" spans="1:6" ht="45">
      <c r="A59" s="11" t="s">
        <v>252</v>
      </c>
      <c r="B59" s="17" t="s">
        <v>682</v>
      </c>
      <c r="C59" s="44" t="s">
        <v>102</v>
      </c>
      <c r="D59" s="51"/>
      <c r="E59" s="53"/>
      <c r="F59" s="12"/>
    </row>
    <row r="60" spans="1:6" ht="45">
      <c r="A60" s="11" t="s">
        <v>253</v>
      </c>
      <c r="B60" s="17" t="s">
        <v>683</v>
      </c>
      <c r="C60" s="44" t="s">
        <v>102</v>
      </c>
      <c r="D60" s="51"/>
      <c r="E60" s="53"/>
      <c r="F60" s="12"/>
    </row>
    <row r="61" spans="1:6" ht="33.75">
      <c r="A61" s="11" t="s">
        <v>254</v>
      </c>
      <c r="B61" s="17" t="s">
        <v>314</v>
      </c>
      <c r="C61" s="44" t="s">
        <v>102</v>
      </c>
      <c r="D61" s="51"/>
      <c r="E61" s="53"/>
      <c r="F61" s="12"/>
    </row>
    <row r="62" spans="1:6" ht="45">
      <c r="A62" s="11" t="s">
        <v>255</v>
      </c>
      <c r="B62" s="17" t="s">
        <v>684</v>
      </c>
      <c r="C62" s="44" t="s">
        <v>102</v>
      </c>
      <c r="D62" s="51"/>
      <c r="E62" s="53"/>
      <c r="F62" s="12"/>
    </row>
    <row r="63" spans="1:6" ht="33.75">
      <c r="A63" s="11" t="s">
        <v>256</v>
      </c>
      <c r="B63" s="17" t="s">
        <v>685</v>
      </c>
      <c r="C63" s="44" t="s">
        <v>102</v>
      </c>
      <c r="D63" s="51"/>
      <c r="E63" s="53"/>
      <c r="F63" s="12"/>
    </row>
    <row r="64" spans="1:6" ht="33.75">
      <c r="A64" s="11" t="s">
        <v>265</v>
      </c>
      <c r="B64" s="17" t="s">
        <v>359</v>
      </c>
      <c r="C64" s="44" t="s">
        <v>102</v>
      </c>
      <c r="D64" s="51"/>
      <c r="E64" s="53"/>
      <c r="F64" s="12"/>
    </row>
    <row r="65" spans="1:6" ht="45">
      <c r="A65" s="11" t="s">
        <v>236</v>
      </c>
      <c r="B65" s="17" t="s">
        <v>315</v>
      </c>
      <c r="C65" s="44" t="s">
        <v>102</v>
      </c>
      <c r="D65" s="51"/>
      <c r="E65" s="53"/>
      <c r="F65" s="12"/>
    </row>
    <row r="66" spans="1:6" ht="22.5">
      <c r="A66" s="11" t="s">
        <v>412</v>
      </c>
      <c r="B66" s="17" t="s">
        <v>316</v>
      </c>
      <c r="C66" s="44" t="s">
        <v>102</v>
      </c>
      <c r="D66" s="51"/>
      <c r="E66" s="53"/>
      <c r="F66" s="12"/>
    </row>
    <row r="67" spans="1:6" ht="33.75">
      <c r="A67" s="11" t="s">
        <v>257</v>
      </c>
      <c r="B67" s="17" t="s">
        <v>317</v>
      </c>
      <c r="C67" s="44" t="s">
        <v>102</v>
      </c>
      <c r="D67" s="51"/>
      <c r="E67" s="53"/>
      <c r="F67" s="12"/>
    </row>
    <row r="68" spans="1:6" ht="33.75">
      <c r="A68" s="11" t="s">
        <v>258</v>
      </c>
      <c r="B68" s="17" t="s">
        <v>526</v>
      </c>
      <c r="C68" s="44" t="s">
        <v>102</v>
      </c>
      <c r="D68" s="51"/>
      <c r="E68" s="53"/>
      <c r="F68" s="12"/>
    </row>
    <row r="69" spans="1:6" ht="22.5">
      <c r="A69" s="51" t="s">
        <v>259</v>
      </c>
      <c r="B69" s="17" t="s">
        <v>318</v>
      </c>
      <c r="C69" s="44" t="s">
        <v>102</v>
      </c>
      <c r="D69" s="51"/>
      <c r="E69" s="53"/>
      <c r="F69" s="12"/>
    </row>
    <row r="70" spans="1:6" ht="22.5">
      <c r="A70" s="51" t="s">
        <v>266</v>
      </c>
      <c r="B70" s="17" t="s">
        <v>319</v>
      </c>
      <c r="C70" s="44" t="s">
        <v>102</v>
      </c>
      <c r="D70" s="51"/>
      <c r="E70" s="53"/>
      <c r="F70" s="12"/>
    </row>
    <row r="71" spans="1:6" ht="33.75">
      <c r="A71" s="51" t="s">
        <v>267</v>
      </c>
      <c r="B71" s="17" t="s">
        <v>360</v>
      </c>
      <c r="C71" s="44" t="s">
        <v>102</v>
      </c>
      <c r="D71" s="51"/>
      <c r="E71" s="53"/>
      <c r="F71" s="12"/>
    </row>
    <row r="72" spans="1:6" ht="33.75">
      <c r="A72" s="51" t="s">
        <v>268</v>
      </c>
      <c r="B72" s="17" t="s">
        <v>320</v>
      </c>
      <c r="C72" s="44" t="s">
        <v>102</v>
      </c>
      <c r="D72" s="51"/>
      <c r="E72" s="53"/>
      <c r="F72" s="12"/>
    </row>
    <row r="73" spans="1:6" ht="22.5">
      <c r="A73" s="11" t="s">
        <v>269</v>
      </c>
      <c r="B73" s="17" t="s">
        <v>321</v>
      </c>
      <c r="C73" s="44" t="s">
        <v>102</v>
      </c>
      <c r="D73" s="51"/>
      <c r="E73" s="53"/>
      <c r="F73" s="12"/>
    </row>
    <row r="74" spans="1:6" ht="33.75">
      <c r="A74" s="11" t="s">
        <v>270</v>
      </c>
      <c r="B74" s="17" t="s">
        <v>209</v>
      </c>
      <c r="C74" s="44" t="s">
        <v>102</v>
      </c>
      <c r="D74" s="51"/>
      <c r="E74" s="53"/>
      <c r="F74" s="12"/>
    </row>
    <row r="75" spans="1:6" ht="67.5">
      <c r="A75" s="82" t="s">
        <v>271</v>
      </c>
      <c r="B75" s="17" t="s">
        <v>361</v>
      </c>
      <c r="C75" s="44" t="s">
        <v>102</v>
      </c>
      <c r="D75" s="51"/>
      <c r="E75" s="53"/>
      <c r="F75" s="12"/>
    </row>
    <row r="76" spans="1:6" ht="11.25">
      <c r="A76" s="104" t="s">
        <v>263</v>
      </c>
      <c r="B76" s="103"/>
      <c r="C76" s="45"/>
      <c r="D76" s="19">
        <v>27</v>
      </c>
      <c r="E76" s="53">
        <f>SUM(E77:E104)</f>
        <v>0</v>
      </c>
      <c r="F76" s="18"/>
    </row>
    <row r="77" spans="1:6" ht="101.25">
      <c r="A77" s="11" t="s">
        <v>272</v>
      </c>
      <c r="B77" s="17" t="s">
        <v>362</v>
      </c>
      <c r="C77" s="44" t="s">
        <v>102</v>
      </c>
      <c r="D77" s="51"/>
      <c r="E77" s="53"/>
      <c r="F77" s="12"/>
    </row>
    <row r="78" spans="1:6" ht="33.75">
      <c r="A78" s="11" t="s">
        <v>273</v>
      </c>
      <c r="B78" s="17" t="s">
        <v>210</v>
      </c>
      <c r="C78" s="44" t="s">
        <v>102</v>
      </c>
      <c r="D78" s="51"/>
      <c r="E78" s="53"/>
      <c r="F78" s="12"/>
    </row>
    <row r="79" spans="1:6" ht="22.5">
      <c r="A79" s="11" t="s">
        <v>274</v>
      </c>
      <c r="B79" s="17" t="s">
        <v>322</v>
      </c>
      <c r="C79" s="44" t="s">
        <v>102</v>
      </c>
      <c r="D79" s="51"/>
      <c r="E79" s="53"/>
      <c r="F79" s="12"/>
    </row>
    <row r="80" spans="1:6" ht="33.75">
      <c r="A80" s="11" t="s">
        <v>530</v>
      </c>
      <c r="B80" s="17" t="s">
        <v>323</v>
      </c>
      <c r="C80" s="44" t="s">
        <v>102</v>
      </c>
      <c r="D80" s="51"/>
      <c r="E80" s="53"/>
      <c r="F80" s="12"/>
    </row>
    <row r="81" spans="1:6" ht="22.5">
      <c r="A81" s="11" t="s">
        <v>275</v>
      </c>
      <c r="B81" s="17" t="s">
        <v>324</v>
      </c>
      <c r="C81" s="44" t="s">
        <v>102</v>
      </c>
      <c r="D81" s="51"/>
      <c r="E81" s="53"/>
      <c r="F81" s="12"/>
    </row>
    <row r="82" spans="1:6" ht="33.75">
      <c r="A82" s="11" t="s">
        <v>276</v>
      </c>
      <c r="B82" s="17" t="s">
        <v>325</v>
      </c>
      <c r="C82" s="44" t="s">
        <v>102</v>
      </c>
      <c r="D82" s="51"/>
      <c r="E82" s="53"/>
      <c r="F82" s="12"/>
    </row>
    <row r="83" spans="1:6" ht="33.75">
      <c r="A83" s="11" t="s">
        <v>234</v>
      </c>
      <c r="B83" s="17" t="s">
        <v>14</v>
      </c>
      <c r="C83" s="44" t="s">
        <v>102</v>
      </c>
      <c r="D83" s="51"/>
      <c r="E83" s="53"/>
      <c r="F83" s="12"/>
    </row>
    <row r="84" spans="1:6" ht="33.75">
      <c r="A84" s="11" t="s">
        <v>235</v>
      </c>
      <c r="B84" s="17" t="s">
        <v>525</v>
      </c>
      <c r="C84" s="44" t="s">
        <v>102</v>
      </c>
      <c r="D84" s="51"/>
      <c r="E84" s="53"/>
      <c r="F84" s="12"/>
    </row>
    <row r="85" spans="1:6" ht="56.25">
      <c r="A85" s="51" t="s">
        <v>277</v>
      </c>
      <c r="B85" s="17" t="s">
        <v>211</v>
      </c>
      <c r="C85" s="44" t="s">
        <v>102</v>
      </c>
      <c r="D85" s="51"/>
      <c r="E85" s="53"/>
      <c r="F85" s="12"/>
    </row>
    <row r="86" spans="1:6" ht="56.25">
      <c r="A86" s="51" t="s">
        <v>278</v>
      </c>
      <c r="B86" s="17" t="s">
        <v>15</v>
      </c>
      <c r="C86" s="44" t="s">
        <v>102</v>
      </c>
      <c r="D86" s="51"/>
      <c r="E86" s="53"/>
      <c r="F86" s="12"/>
    </row>
    <row r="87" spans="1:6" ht="22.5">
      <c r="A87" s="11" t="s">
        <v>279</v>
      </c>
      <c r="B87" s="17" t="s">
        <v>16</v>
      </c>
      <c r="C87" s="44" t="s">
        <v>102</v>
      </c>
      <c r="D87" s="51"/>
      <c r="E87" s="53"/>
      <c r="F87" s="12"/>
    </row>
    <row r="88" spans="1:6" ht="33.75">
      <c r="A88" s="11" t="s">
        <v>531</v>
      </c>
      <c r="B88" s="17" t="s">
        <v>363</v>
      </c>
      <c r="C88" s="44" t="s">
        <v>102</v>
      </c>
      <c r="D88" s="51"/>
      <c r="E88" s="53"/>
      <c r="F88" s="12"/>
    </row>
    <row r="89" spans="1:6" ht="22.5">
      <c r="A89" s="11" t="s">
        <v>240</v>
      </c>
      <c r="B89" s="17" t="s">
        <v>17</v>
      </c>
      <c r="C89" s="44" t="s">
        <v>102</v>
      </c>
      <c r="D89" s="51"/>
      <c r="E89" s="53"/>
      <c r="F89" s="12"/>
    </row>
    <row r="90" spans="1:6" ht="56.25">
      <c r="A90" s="11" t="s">
        <v>280</v>
      </c>
      <c r="B90" s="17" t="s">
        <v>212</v>
      </c>
      <c r="C90" s="44" t="s">
        <v>102</v>
      </c>
      <c r="D90" s="51"/>
      <c r="E90" s="53"/>
      <c r="F90" s="12"/>
    </row>
    <row r="91" spans="1:6" ht="22.5">
      <c r="A91" s="11" t="s">
        <v>239</v>
      </c>
      <c r="B91" s="17" t="s">
        <v>27</v>
      </c>
      <c r="C91" s="44" t="s">
        <v>102</v>
      </c>
      <c r="D91" s="51"/>
      <c r="E91" s="53"/>
      <c r="F91" s="12"/>
    </row>
    <row r="92" spans="1:6" ht="22.5">
      <c r="A92" s="11" t="s">
        <v>704</v>
      </c>
      <c r="B92" s="17" t="s">
        <v>18</v>
      </c>
      <c r="C92" s="44" t="s">
        <v>102</v>
      </c>
      <c r="D92" s="51"/>
      <c r="E92" s="53"/>
      <c r="F92" s="12"/>
    </row>
    <row r="93" spans="1:6" ht="22.5">
      <c r="A93" s="11" t="s">
        <v>705</v>
      </c>
      <c r="B93" s="17" t="s">
        <v>19</v>
      </c>
      <c r="C93" s="44" t="s">
        <v>102</v>
      </c>
      <c r="D93" s="51"/>
      <c r="E93" s="53"/>
      <c r="F93" s="12"/>
    </row>
    <row r="94" spans="1:6" ht="33.75">
      <c r="A94" s="11" t="s">
        <v>706</v>
      </c>
      <c r="B94" s="17" t="s">
        <v>20</v>
      </c>
      <c r="C94" s="46"/>
      <c r="D94" s="51"/>
      <c r="E94" s="53"/>
      <c r="F94" s="12"/>
    </row>
    <row r="95" spans="1:6" ht="22.5">
      <c r="A95" s="11"/>
      <c r="B95" s="17" t="s">
        <v>21</v>
      </c>
      <c r="C95" s="44" t="s">
        <v>102</v>
      </c>
      <c r="D95" s="51"/>
      <c r="E95" s="53"/>
      <c r="F95" s="12"/>
    </row>
    <row r="96" spans="1:6" ht="22.5">
      <c r="A96" s="11"/>
      <c r="B96" s="17" t="s">
        <v>22</v>
      </c>
      <c r="C96" s="44" t="s">
        <v>102</v>
      </c>
      <c r="D96" s="51"/>
      <c r="E96" s="53"/>
      <c r="F96" s="12"/>
    </row>
    <row r="97" spans="1:6" ht="22.5">
      <c r="A97" s="11"/>
      <c r="B97" s="17" t="s">
        <v>23</v>
      </c>
      <c r="C97" s="44" t="s">
        <v>102</v>
      </c>
      <c r="D97" s="51"/>
      <c r="E97" s="53"/>
      <c r="F97" s="12"/>
    </row>
    <row r="98" spans="1:6" ht="22.5">
      <c r="A98" s="11"/>
      <c r="B98" s="17" t="s">
        <v>24</v>
      </c>
      <c r="C98" s="44" t="s">
        <v>102</v>
      </c>
      <c r="D98" s="51"/>
      <c r="E98" s="53"/>
      <c r="F98" s="12"/>
    </row>
    <row r="99" spans="1:6" ht="22.5">
      <c r="A99" s="11"/>
      <c r="B99" s="17" t="s">
        <v>25</v>
      </c>
      <c r="C99" s="44" t="s">
        <v>102</v>
      </c>
      <c r="D99" s="51"/>
      <c r="E99" s="53"/>
      <c r="F99" s="12"/>
    </row>
    <row r="100" spans="1:6" ht="45">
      <c r="A100" s="11" t="s">
        <v>707</v>
      </c>
      <c r="B100" s="17" t="s">
        <v>213</v>
      </c>
      <c r="C100" s="44" t="s">
        <v>102</v>
      </c>
      <c r="D100" s="51"/>
      <c r="E100" s="53"/>
      <c r="F100" s="12"/>
    </row>
    <row r="101" spans="1:6" ht="33.75">
      <c r="A101" s="11" t="s">
        <v>711</v>
      </c>
      <c r="B101" s="17" t="s">
        <v>26</v>
      </c>
      <c r="C101" s="44" t="s">
        <v>102</v>
      </c>
      <c r="D101" s="51"/>
      <c r="E101" s="53"/>
      <c r="F101" s="12"/>
    </row>
    <row r="102" spans="1:6" ht="90">
      <c r="A102" s="11" t="s">
        <v>30</v>
      </c>
      <c r="B102" s="17" t="s">
        <v>28</v>
      </c>
      <c r="C102" s="44" t="s">
        <v>102</v>
      </c>
      <c r="D102" s="51"/>
      <c r="E102" s="53"/>
      <c r="F102" s="12"/>
    </row>
    <row r="103" spans="1:6" ht="22.5">
      <c r="A103" s="11" t="s">
        <v>31</v>
      </c>
      <c r="B103" s="17" t="s">
        <v>29</v>
      </c>
      <c r="C103" s="44" t="s">
        <v>102</v>
      </c>
      <c r="D103" s="51"/>
      <c r="E103" s="53"/>
      <c r="F103" s="12"/>
    </row>
    <row r="104" spans="1:6" ht="33.75">
      <c r="A104" s="11" t="s">
        <v>32</v>
      </c>
      <c r="B104" s="17" t="s">
        <v>712</v>
      </c>
      <c r="C104" s="44" t="s">
        <v>102</v>
      </c>
      <c r="D104" s="51"/>
      <c r="E104" s="53"/>
      <c r="F104" s="12"/>
    </row>
    <row r="105" spans="1:6" ht="11.25">
      <c r="A105" s="104" t="s">
        <v>348</v>
      </c>
      <c r="B105" s="103"/>
      <c r="C105" s="45"/>
      <c r="D105" s="19">
        <v>1</v>
      </c>
      <c r="E105" s="53">
        <f>E106</f>
        <v>0</v>
      </c>
      <c r="F105" s="18"/>
    </row>
    <row r="106" spans="1:6" ht="67.5">
      <c r="A106" s="11" t="s">
        <v>33</v>
      </c>
      <c r="B106" s="17" t="s">
        <v>214</v>
      </c>
      <c r="C106" s="44" t="s">
        <v>102</v>
      </c>
      <c r="D106" s="50"/>
      <c r="E106" s="54"/>
      <c r="F106" s="43"/>
    </row>
    <row r="107" spans="1:6" ht="12.75">
      <c r="A107" s="105" t="s">
        <v>198</v>
      </c>
      <c r="B107" s="106"/>
      <c r="C107" s="107"/>
      <c r="D107" s="78">
        <f>SUM(D3+D7+D15+D32+D45+D51+D76+D105)</f>
        <v>94</v>
      </c>
      <c r="E107" s="77">
        <f>SUM(E3+E7+E15+E32+E45+E51+E76+E105)</f>
        <v>0</v>
      </c>
      <c r="F107" s="49"/>
    </row>
  </sheetData>
  <sheetProtection/>
  <mergeCells count="10">
    <mergeCell ref="A1:F1"/>
    <mergeCell ref="A3:B3"/>
    <mergeCell ref="A7:B7"/>
    <mergeCell ref="A15:B15"/>
    <mergeCell ref="A107:C107"/>
    <mergeCell ref="A32:B32"/>
    <mergeCell ref="A45:B45"/>
    <mergeCell ref="A51:B51"/>
    <mergeCell ref="A76:B76"/>
    <mergeCell ref="A105:B105"/>
  </mergeCells>
  <printOptions/>
  <pageMargins left="0.75" right="0.75" top="1" bottom="1" header="0.5" footer="0.5"/>
  <pageSetup fitToHeight="8" fitToWidth="1" horizontalDpi="600" verticalDpi="600" orientation="landscape" scale="95" r:id="rId1"/>
  <rowBreaks count="5" manualBreakCount="5">
    <brk id="20" max="255" man="1"/>
    <brk id="37" max="255" man="1"/>
    <brk id="55" max="255" man="1"/>
    <brk id="70" max="255" man="1"/>
    <brk id="88" max="255" man="1"/>
  </rowBreaks>
</worksheet>
</file>

<file path=xl/worksheets/sheet2.xml><?xml version="1.0" encoding="utf-8"?>
<worksheet xmlns="http://schemas.openxmlformats.org/spreadsheetml/2006/main" xmlns:r="http://schemas.openxmlformats.org/officeDocument/2006/relationships">
  <dimension ref="A1:F82"/>
  <sheetViews>
    <sheetView view="pageBreakPreview" zoomScaleNormal="110" zoomScaleSheetLayoutView="100" zoomScalePageLayoutView="0" workbookViewId="0" topLeftCell="A1">
      <selection activeCell="F5" sqref="F5"/>
    </sheetView>
  </sheetViews>
  <sheetFormatPr defaultColWidth="9.140625" defaultRowHeight="12.75"/>
  <cols>
    <col min="1" max="1" width="5.140625" style="1" customWidth="1"/>
    <col min="2" max="2" width="38.140625" style="1" customWidth="1"/>
    <col min="3" max="3" width="42.140625" style="1" bestFit="1" customWidth="1"/>
    <col min="4" max="4" width="7.28125" style="1" customWidth="1"/>
    <col min="5" max="5" width="5.57421875" style="48" customWidth="1"/>
    <col min="6" max="6" width="35.7109375" style="24" customWidth="1"/>
    <col min="7" max="7" width="9.140625" style="1" hidden="1" customWidth="1"/>
    <col min="8" max="16384" width="9.140625" style="1" customWidth="1"/>
  </cols>
  <sheetData>
    <row r="1" spans="1:6" s="42" customFormat="1" ht="15.75">
      <c r="A1" s="112" t="s">
        <v>621</v>
      </c>
      <c r="B1" s="112"/>
      <c r="C1" s="112"/>
      <c r="D1" s="112"/>
      <c r="E1" s="112"/>
      <c r="F1" s="112"/>
    </row>
    <row r="2" spans="1:6" s="56" customFormat="1" ht="27">
      <c r="A2" s="2"/>
      <c r="B2" s="3" t="s">
        <v>101</v>
      </c>
      <c r="C2" s="3" t="s">
        <v>344</v>
      </c>
      <c r="D2" s="37" t="s">
        <v>345</v>
      </c>
      <c r="E2" s="5" t="s">
        <v>196</v>
      </c>
      <c r="F2" s="4" t="s">
        <v>100</v>
      </c>
    </row>
    <row r="3" spans="1:6" ht="11.25">
      <c r="A3" s="102" t="s">
        <v>532</v>
      </c>
      <c r="B3" s="111"/>
      <c r="C3" s="16"/>
      <c r="D3" s="6">
        <v>8</v>
      </c>
      <c r="E3" s="9">
        <f>SUM(E4:E7)</f>
        <v>0</v>
      </c>
      <c r="F3" s="16"/>
    </row>
    <row r="4" spans="1:6" ht="45">
      <c r="A4" s="59" t="s">
        <v>536</v>
      </c>
      <c r="B4" s="67" t="s">
        <v>346</v>
      </c>
      <c r="C4" s="58" t="s">
        <v>689</v>
      </c>
      <c r="D4" s="11"/>
      <c r="E4" s="9"/>
      <c r="F4" s="10"/>
    </row>
    <row r="5" spans="1:6" ht="45">
      <c r="A5" s="59" t="s">
        <v>537</v>
      </c>
      <c r="B5" s="67" t="s">
        <v>671</v>
      </c>
      <c r="C5" s="58" t="s">
        <v>34</v>
      </c>
      <c r="D5" s="11"/>
      <c r="E5" s="9"/>
      <c r="F5" s="10"/>
    </row>
    <row r="6" spans="1:6" ht="22.5">
      <c r="A6" s="11" t="s">
        <v>538</v>
      </c>
      <c r="B6" s="17" t="s">
        <v>534</v>
      </c>
      <c r="C6" s="7" t="s">
        <v>580</v>
      </c>
      <c r="D6" s="11"/>
      <c r="E6" s="9"/>
      <c r="F6" s="10"/>
    </row>
    <row r="7" spans="1:6" ht="22.5">
      <c r="A7" s="11" t="s">
        <v>539</v>
      </c>
      <c r="B7" s="17" t="s">
        <v>35</v>
      </c>
      <c r="C7" s="7" t="s">
        <v>580</v>
      </c>
      <c r="D7" s="11"/>
      <c r="E7" s="9"/>
      <c r="F7" s="10"/>
    </row>
    <row r="8" spans="1:6" ht="11.25">
      <c r="A8" s="102" t="s">
        <v>533</v>
      </c>
      <c r="B8" s="111"/>
      <c r="C8" s="6"/>
      <c r="D8" s="6">
        <v>29</v>
      </c>
      <c r="E8" s="9">
        <f>SUM(E9:E20)</f>
        <v>0</v>
      </c>
      <c r="F8" s="16"/>
    </row>
    <row r="9" spans="1:6" ht="22.5">
      <c r="A9" s="11" t="s">
        <v>540</v>
      </c>
      <c r="B9" s="17" t="s">
        <v>347</v>
      </c>
      <c r="C9" s="7" t="s">
        <v>580</v>
      </c>
      <c r="D9" s="11"/>
      <c r="E9" s="9"/>
      <c r="F9" s="10"/>
    </row>
    <row r="10" spans="1:6" ht="33.75">
      <c r="A10" s="11" t="s">
        <v>541</v>
      </c>
      <c r="B10" s="17" t="s">
        <v>281</v>
      </c>
      <c r="C10" s="7" t="s">
        <v>580</v>
      </c>
      <c r="D10" s="11"/>
      <c r="E10" s="9"/>
      <c r="F10" s="10"/>
    </row>
    <row r="11" spans="1:6" ht="22.5">
      <c r="A11" s="11" t="s">
        <v>542</v>
      </c>
      <c r="B11" s="17" t="s">
        <v>282</v>
      </c>
      <c r="C11" s="7" t="s">
        <v>580</v>
      </c>
      <c r="D11" s="11"/>
      <c r="E11" s="9"/>
      <c r="F11" s="10"/>
    </row>
    <row r="12" spans="1:6" ht="45">
      <c r="A12" s="11" t="s">
        <v>543</v>
      </c>
      <c r="B12" s="17" t="s">
        <v>283</v>
      </c>
      <c r="C12" s="7" t="s">
        <v>204</v>
      </c>
      <c r="D12" s="11"/>
      <c r="E12" s="9"/>
      <c r="F12" s="10"/>
    </row>
    <row r="13" spans="1:6" ht="33.75">
      <c r="A13" s="11" t="s">
        <v>544</v>
      </c>
      <c r="B13" s="17" t="s">
        <v>284</v>
      </c>
      <c r="C13" s="7" t="s">
        <v>36</v>
      </c>
      <c r="D13" s="11"/>
      <c r="E13" s="9"/>
      <c r="F13" s="10"/>
    </row>
    <row r="14" spans="1:6" ht="78.75">
      <c r="A14" s="11" t="s">
        <v>545</v>
      </c>
      <c r="B14" s="17" t="s">
        <v>459</v>
      </c>
      <c r="C14" s="7" t="s">
        <v>690</v>
      </c>
      <c r="D14" s="11"/>
      <c r="E14" s="9"/>
      <c r="F14" s="10"/>
    </row>
    <row r="15" spans="1:6" ht="45">
      <c r="A15" s="11" t="s">
        <v>546</v>
      </c>
      <c r="B15" s="17" t="s">
        <v>364</v>
      </c>
      <c r="C15" s="7" t="s">
        <v>691</v>
      </c>
      <c r="D15" s="11"/>
      <c r="E15" s="9"/>
      <c r="F15" s="10"/>
    </row>
    <row r="16" spans="1:6" ht="22.5">
      <c r="A16" s="11" t="s">
        <v>547</v>
      </c>
      <c r="B16" s="17" t="s">
        <v>38</v>
      </c>
      <c r="C16" s="7" t="s">
        <v>580</v>
      </c>
      <c r="D16" s="11"/>
      <c r="E16" s="9"/>
      <c r="F16" s="10"/>
    </row>
    <row r="17" spans="1:6" ht="112.5">
      <c r="A17" s="11" t="s">
        <v>548</v>
      </c>
      <c r="B17" s="17" t="s">
        <v>37</v>
      </c>
      <c r="C17" s="7" t="s">
        <v>200</v>
      </c>
      <c r="D17" s="11"/>
      <c r="E17" s="9"/>
      <c r="F17" s="10"/>
    </row>
    <row r="18" spans="1:6" ht="22.5">
      <c r="A18" s="11" t="s">
        <v>672</v>
      </c>
      <c r="B18" s="17" t="s">
        <v>40</v>
      </c>
      <c r="C18" s="7" t="s">
        <v>580</v>
      </c>
      <c r="D18" s="11"/>
      <c r="E18" s="9"/>
      <c r="F18" s="68"/>
    </row>
    <row r="19" spans="1:6" ht="56.25">
      <c r="A19" s="7" t="s">
        <v>549</v>
      </c>
      <c r="B19" s="17" t="s">
        <v>39</v>
      </c>
      <c r="C19" s="7" t="s">
        <v>535</v>
      </c>
      <c r="D19" s="11"/>
      <c r="E19" s="9"/>
      <c r="F19" s="68"/>
    </row>
    <row r="20" spans="1:6" ht="22.5">
      <c r="A20" s="7" t="s">
        <v>550</v>
      </c>
      <c r="B20" s="17" t="s">
        <v>285</v>
      </c>
      <c r="C20" s="7" t="s">
        <v>580</v>
      </c>
      <c r="D20" s="11"/>
      <c r="E20" s="9"/>
      <c r="F20" s="10"/>
    </row>
    <row r="21" spans="1:6" ht="11.25">
      <c r="A21" s="102" t="s">
        <v>699</v>
      </c>
      <c r="B21" s="111"/>
      <c r="C21" s="6"/>
      <c r="D21" s="6">
        <v>5</v>
      </c>
      <c r="E21" s="9">
        <f>SUM(E22:E26)</f>
        <v>0</v>
      </c>
      <c r="F21" s="16"/>
    </row>
    <row r="22" spans="1:6" ht="22.5">
      <c r="A22" s="7" t="s">
        <v>551</v>
      </c>
      <c r="B22" s="7" t="s">
        <v>286</v>
      </c>
      <c r="C22" s="7" t="s">
        <v>580</v>
      </c>
      <c r="D22" s="11"/>
      <c r="E22" s="9"/>
      <c r="F22" s="10"/>
    </row>
    <row r="23" spans="1:6" ht="22.5">
      <c r="A23" s="11" t="s">
        <v>552</v>
      </c>
      <c r="B23" s="7" t="s">
        <v>41</v>
      </c>
      <c r="C23" s="7" t="s">
        <v>580</v>
      </c>
      <c r="D23" s="11"/>
      <c r="E23" s="9"/>
      <c r="F23" s="10"/>
    </row>
    <row r="24" spans="1:6" ht="22.5">
      <c r="A24" s="11" t="s">
        <v>553</v>
      </c>
      <c r="B24" s="7" t="s">
        <v>113</v>
      </c>
      <c r="C24" s="7" t="s">
        <v>580</v>
      </c>
      <c r="D24" s="11"/>
      <c r="E24" s="9"/>
      <c r="F24" s="68"/>
    </row>
    <row r="25" spans="1:6" ht="22.5">
      <c r="A25" s="11" t="s">
        <v>554</v>
      </c>
      <c r="B25" s="7" t="s">
        <v>475</v>
      </c>
      <c r="C25" s="7" t="s">
        <v>580</v>
      </c>
      <c r="D25" s="11"/>
      <c r="E25" s="9"/>
      <c r="F25" s="10"/>
    </row>
    <row r="26" spans="1:6" ht="22.5">
      <c r="A26" s="11" t="s">
        <v>555</v>
      </c>
      <c r="B26" s="7" t="s">
        <v>42</v>
      </c>
      <c r="C26" s="7" t="s">
        <v>580</v>
      </c>
      <c r="D26" s="11"/>
      <c r="E26" s="9"/>
      <c r="F26" s="10"/>
    </row>
    <row r="27" spans="1:6" ht="11.25">
      <c r="A27" s="102" t="s">
        <v>700</v>
      </c>
      <c r="B27" s="111"/>
      <c r="C27" s="13"/>
      <c r="D27" s="6">
        <v>13</v>
      </c>
      <c r="E27" s="9">
        <f>SUM(E28:E40)</f>
        <v>0</v>
      </c>
      <c r="F27" s="16"/>
    </row>
    <row r="28" spans="1:6" ht="22.5">
      <c r="A28" s="11" t="s">
        <v>556</v>
      </c>
      <c r="B28" s="17" t="s">
        <v>43</v>
      </c>
      <c r="C28" s="7" t="s">
        <v>580</v>
      </c>
      <c r="D28" s="11"/>
      <c r="E28" s="9"/>
      <c r="F28" s="10"/>
    </row>
    <row r="29" spans="1:6" ht="33.75">
      <c r="A29" s="17" t="s">
        <v>557</v>
      </c>
      <c r="B29" s="7" t="s">
        <v>431</v>
      </c>
      <c r="C29" s="7" t="s">
        <v>580</v>
      </c>
      <c r="D29" s="11"/>
      <c r="E29" s="9"/>
      <c r="F29" s="10"/>
    </row>
    <row r="30" spans="1:6" ht="33.75">
      <c r="A30" s="17" t="s">
        <v>558</v>
      </c>
      <c r="B30" s="7" t="s">
        <v>194</v>
      </c>
      <c r="C30" s="7" t="s">
        <v>580</v>
      </c>
      <c r="D30" s="11"/>
      <c r="E30" s="9"/>
      <c r="F30" s="10"/>
    </row>
    <row r="31" spans="1:6" ht="22.5">
      <c r="A31" s="17" t="s">
        <v>559</v>
      </c>
      <c r="B31" s="17" t="s">
        <v>701</v>
      </c>
      <c r="C31" s="7" t="s">
        <v>580</v>
      </c>
      <c r="D31" s="11"/>
      <c r="E31" s="9"/>
      <c r="F31" s="10"/>
    </row>
    <row r="32" spans="1:6" ht="22.5">
      <c r="A32" s="17" t="s">
        <v>560</v>
      </c>
      <c r="B32" s="17" t="s">
        <v>379</v>
      </c>
      <c r="C32" s="7" t="s">
        <v>580</v>
      </c>
      <c r="D32" s="11"/>
      <c r="E32" s="9"/>
      <c r="F32" s="10"/>
    </row>
    <row r="33" spans="1:6" ht="22.5">
      <c r="A33" s="17" t="s">
        <v>561</v>
      </c>
      <c r="B33" s="17" t="s">
        <v>215</v>
      </c>
      <c r="C33" s="7" t="s">
        <v>580</v>
      </c>
      <c r="D33" s="11"/>
      <c r="E33" s="9"/>
      <c r="F33" s="10"/>
    </row>
    <row r="34" spans="1:6" ht="22.5">
      <c r="A34" s="17" t="s">
        <v>562</v>
      </c>
      <c r="B34" s="17" t="s">
        <v>48</v>
      </c>
      <c r="C34" s="7" t="s">
        <v>580</v>
      </c>
      <c r="D34" s="11"/>
      <c r="E34" s="9"/>
      <c r="F34" s="10"/>
    </row>
    <row r="35" spans="1:6" ht="22.5">
      <c r="A35" s="7" t="s">
        <v>563</v>
      </c>
      <c r="B35" s="17" t="s">
        <v>49</v>
      </c>
      <c r="C35" s="7" t="s">
        <v>580</v>
      </c>
      <c r="D35" s="11"/>
      <c r="E35" s="9"/>
      <c r="F35" s="10"/>
    </row>
    <row r="36" spans="1:6" ht="22.5">
      <c r="A36" s="11" t="s">
        <v>564</v>
      </c>
      <c r="B36" s="17" t="s">
        <v>44</v>
      </c>
      <c r="C36" s="7" t="s">
        <v>580</v>
      </c>
      <c r="D36" s="11"/>
      <c r="E36" s="9"/>
      <c r="F36" s="10"/>
    </row>
    <row r="37" spans="1:6" ht="22.5">
      <c r="A37" s="11" t="s">
        <v>565</v>
      </c>
      <c r="B37" s="17" t="s">
        <v>45</v>
      </c>
      <c r="C37" s="7" t="s">
        <v>580</v>
      </c>
      <c r="D37" s="11"/>
      <c r="E37" s="9"/>
      <c r="F37" s="10"/>
    </row>
    <row r="38" spans="1:6" ht="22.5">
      <c r="A38" s="11" t="s">
        <v>566</v>
      </c>
      <c r="B38" s="7" t="s">
        <v>184</v>
      </c>
      <c r="C38" s="7" t="s">
        <v>692</v>
      </c>
      <c r="D38" s="11"/>
      <c r="E38" s="9"/>
      <c r="F38" s="10"/>
    </row>
    <row r="39" spans="1:6" ht="22.5">
      <c r="A39" s="1" t="s">
        <v>567</v>
      </c>
      <c r="B39" s="17" t="s">
        <v>108</v>
      </c>
      <c r="C39" s="7" t="s">
        <v>580</v>
      </c>
      <c r="D39" s="11"/>
      <c r="E39" s="9"/>
      <c r="F39" s="10"/>
    </row>
    <row r="40" spans="1:6" ht="33.75">
      <c r="A40" s="28" t="s">
        <v>568</v>
      </c>
      <c r="B40" s="17" t="s">
        <v>46</v>
      </c>
      <c r="C40" s="7" t="s">
        <v>580</v>
      </c>
      <c r="D40" s="11"/>
      <c r="E40" s="9"/>
      <c r="F40" s="10"/>
    </row>
    <row r="41" spans="1:6" ht="11.25">
      <c r="A41" s="102" t="s">
        <v>670</v>
      </c>
      <c r="B41" s="113"/>
      <c r="C41" s="111"/>
      <c r="D41" s="6"/>
      <c r="E41" s="9"/>
      <c r="F41" s="25"/>
    </row>
    <row r="42" spans="1:6" s="70" customFormat="1" ht="11.25">
      <c r="A42" s="102" t="s">
        <v>462</v>
      </c>
      <c r="B42" s="114"/>
      <c r="C42" s="36"/>
      <c r="D42" s="6">
        <v>4</v>
      </c>
      <c r="E42" s="9">
        <f>SUM(E43:E47)</f>
        <v>0</v>
      </c>
      <c r="F42" s="69"/>
    </row>
    <row r="43" spans="1:6" ht="22.5">
      <c r="A43" s="28" t="s">
        <v>569</v>
      </c>
      <c r="B43" s="17" t="s">
        <v>109</v>
      </c>
      <c r="C43" s="7" t="s">
        <v>580</v>
      </c>
      <c r="D43" s="11"/>
      <c r="E43" s="9"/>
      <c r="F43" s="10"/>
    </row>
    <row r="44" spans="1:6" ht="22.5">
      <c r="A44" s="28" t="s">
        <v>570</v>
      </c>
      <c r="B44" s="17" t="s">
        <v>110</v>
      </c>
      <c r="C44" s="7" t="s">
        <v>580</v>
      </c>
      <c r="D44" s="11"/>
      <c r="E44" s="9"/>
      <c r="F44" s="10"/>
    </row>
    <row r="45" spans="1:6" ht="22.5">
      <c r="A45" s="28" t="s">
        <v>567</v>
      </c>
      <c r="B45" s="17" t="s">
        <v>50</v>
      </c>
      <c r="C45" s="7" t="s">
        <v>580</v>
      </c>
      <c r="D45" s="11"/>
      <c r="E45" s="9"/>
      <c r="F45" s="10"/>
    </row>
    <row r="46" spans="1:6" ht="22.5">
      <c r="A46" s="28" t="s">
        <v>571</v>
      </c>
      <c r="B46" s="17" t="s">
        <v>47</v>
      </c>
      <c r="C46" s="7" t="s">
        <v>580</v>
      </c>
      <c r="D46" s="11"/>
      <c r="E46" s="9"/>
      <c r="F46" s="10"/>
    </row>
    <row r="47" spans="1:6" ht="33.75">
      <c r="A47" s="34" t="s">
        <v>572</v>
      </c>
      <c r="B47" s="17" t="s">
        <v>365</v>
      </c>
      <c r="C47" s="17" t="s">
        <v>461</v>
      </c>
      <c r="D47" s="57"/>
      <c r="E47" s="71"/>
      <c r="F47" s="11"/>
    </row>
    <row r="48" spans="1:6" ht="11.25">
      <c r="A48" s="115" t="s">
        <v>366</v>
      </c>
      <c r="B48" s="116"/>
      <c r="C48" s="72"/>
      <c r="D48" s="73">
        <v>7</v>
      </c>
      <c r="E48" s="71">
        <f>SUM(E49:E54)</f>
        <v>0</v>
      </c>
      <c r="F48" s="6"/>
    </row>
    <row r="49" spans="1:6" ht="22.5">
      <c r="A49" s="28" t="s">
        <v>573</v>
      </c>
      <c r="B49" s="17" t="s">
        <v>702</v>
      </c>
      <c r="C49" s="17" t="s">
        <v>461</v>
      </c>
      <c r="D49" s="57"/>
      <c r="E49" s="71"/>
      <c r="F49" s="11"/>
    </row>
    <row r="50" spans="1:6" ht="33.75">
      <c r="A50" s="28" t="s">
        <v>574</v>
      </c>
      <c r="B50" s="17" t="s">
        <v>367</v>
      </c>
      <c r="C50" s="17" t="s">
        <v>461</v>
      </c>
      <c r="D50" s="57"/>
      <c r="E50" s="71"/>
      <c r="F50" s="11"/>
    </row>
    <row r="51" spans="1:6" ht="22.5">
      <c r="A51" s="28" t="s">
        <v>61</v>
      </c>
      <c r="B51" s="17" t="s">
        <v>661</v>
      </c>
      <c r="C51" s="17" t="s">
        <v>461</v>
      </c>
      <c r="D51" s="57"/>
      <c r="E51" s="71"/>
      <c r="F51" s="11"/>
    </row>
    <row r="52" spans="1:6" ht="22.5">
      <c r="A52" s="28" t="s">
        <v>575</v>
      </c>
      <c r="B52" s="17" t="s">
        <v>97</v>
      </c>
      <c r="C52" s="17" t="s">
        <v>461</v>
      </c>
      <c r="D52" s="57"/>
      <c r="E52" s="71"/>
      <c r="F52" s="11"/>
    </row>
    <row r="53" spans="1:6" ht="22.5">
      <c r="A53" s="28" t="s">
        <v>576</v>
      </c>
      <c r="B53" s="17" t="s">
        <v>98</v>
      </c>
      <c r="C53" s="17" t="s">
        <v>461</v>
      </c>
      <c r="D53" s="57"/>
      <c r="E53" s="71"/>
      <c r="F53" s="11"/>
    </row>
    <row r="54" spans="1:6" ht="22.5">
      <c r="A54" s="11" t="s">
        <v>577</v>
      </c>
      <c r="B54" s="17" t="s">
        <v>368</v>
      </c>
      <c r="C54" s="17" t="s">
        <v>369</v>
      </c>
      <c r="D54" s="57"/>
      <c r="E54" s="71"/>
      <c r="F54" s="11"/>
    </row>
    <row r="55" spans="1:6" ht="11.25">
      <c r="A55" s="102" t="s">
        <v>716</v>
      </c>
      <c r="B55" s="113"/>
      <c r="C55" s="103"/>
      <c r="D55" s="6">
        <v>3</v>
      </c>
      <c r="E55" s="15">
        <f>SUM(E56:E58)</f>
        <v>0</v>
      </c>
      <c r="F55" s="16"/>
    </row>
    <row r="56" spans="1:6" ht="22.5">
      <c r="A56" s="11" t="s">
        <v>578</v>
      </c>
      <c r="B56" s="7" t="s">
        <v>216</v>
      </c>
      <c r="C56" s="7" t="s">
        <v>580</v>
      </c>
      <c r="D56" s="11"/>
      <c r="E56" s="9"/>
      <c r="F56" s="10"/>
    </row>
    <row r="57" spans="1:6" ht="22.5">
      <c r="A57" s="11" t="s">
        <v>579</v>
      </c>
      <c r="B57" s="7" t="s">
        <v>51</v>
      </c>
      <c r="C57" s="7" t="s">
        <v>580</v>
      </c>
      <c r="D57" s="11"/>
      <c r="E57" s="9"/>
      <c r="F57" s="10"/>
    </row>
    <row r="58" spans="1:6" ht="22.5">
      <c r="A58" s="90" t="s">
        <v>432</v>
      </c>
      <c r="B58" s="7" t="s">
        <v>370</v>
      </c>
      <c r="C58" s="7" t="s">
        <v>580</v>
      </c>
      <c r="D58" s="11"/>
      <c r="E58" s="9"/>
      <c r="F58" s="10"/>
    </row>
    <row r="59" spans="1:6" ht="11.25">
      <c r="A59" s="102" t="s">
        <v>107</v>
      </c>
      <c r="B59" s="111"/>
      <c r="C59" s="72"/>
      <c r="D59" s="6">
        <v>14</v>
      </c>
      <c r="E59" s="9">
        <f>SUM(E60:E73)</f>
        <v>0</v>
      </c>
      <c r="F59" s="25"/>
    </row>
    <row r="60" spans="1:6" ht="22.5">
      <c r="A60" s="11" t="s">
        <v>433</v>
      </c>
      <c r="B60" s="14" t="s">
        <v>52</v>
      </c>
      <c r="C60" s="7" t="s">
        <v>580</v>
      </c>
      <c r="D60" s="11"/>
      <c r="E60" s="9"/>
      <c r="F60" s="10"/>
    </row>
    <row r="61" spans="1:6" ht="22.5">
      <c r="A61" s="11" t="s">
        <v>434</v>
      </c>
      <c r="B61" s="14" t="s">
        <v>53</v>
      </c>
      <c r="C61" s="7" t="s">
        <v>580</v>
      </c>
      <c r="D61" s="11"/>
      <c r="E61" s="9"/>
      <c r="F61" s="10"/>
    </row>
    <row r="62" spans="1:6" ht="33.75">
      <c r="A62" s="11" t="s">
        <v>435</v>
      </c>
      <c r="B62" s="14" t="s">
        <v>421</v>
      </c>
      <c r="C62" s="7" t="s">
        <v>580</v>
      </c>
      <c r="D62" s="11"/>
      <c r="E62" s="9"/>
      <c r="F62" s="10"/>
    </row>
    <row r="63" spans="1:6" ht="22.5">
      <c r="A63" s="11" t="s">
        <v>436</v>
      </c>
      <c r="B63" s="14" t="s">
        <v>440</v>
      </c>
      <c r="C63" s="7" t="s">
        <v>580</v>
      </c>
      <c r="D63" s="11"/>
      <c r="E63" s="9"/>
      <c r="F63" s="10"/>
    </row>
    <row r="64" spans="1:6" ht="22.5">
      <c r="A64" s="11" t="s">
        <v>437</v>
      </c>
      <c r="B64" s="14" t="s">
        <v>441</v>
      </c>
      <c r="C64" s="7" t="s">
        <v>580</v>
      </c>
      <c r="D64" s="11"/>
      <c r="E64" s="9"/>
      <c r="F64" s="10"/>
    </row>
    <row r="65" spans="1:6" ht="22.5">
      <c r="A65" s="11" t="s">
        <v>438</v>
      </c>
      <c r="B65" s="14" t="s">
        <v>68</v>
      </c>
      <c r="C65" s="7" t="s">
        <v>580</v>
      </c>
      <c r="D65" s="11"/>
      <c r="E65" s="9"/>
      <c r="F65" s="10"/>
    </row>
    <row r="66" spans="1:6" ht="26.25" customHeight="1">
      <c r="A66" s="11" t="s">
        <v>62</v>
      </c>
      <c r="B66" s="14" t="s">
        <v>442</v>
      </c>
      <c r="C66" s="7" t="s">
        <v>580</v>
      </c>
      <c r="D66" s="11"/>
      <c r="E66" s="9"/>
      <c r="F66" s="10"/>
    </row>
    <row r="67" spans="1:6" ht="22.5">
      <c r="A67" s="11" t="s">
        <v>63</v>
      </c>
      <c r="B67" s="14" t="s">
        <v>449</v>
      </c>
      <c r="C67" s="7" t="s">
        <v>580</v>
      </c>
      <c r="D67" s="11"/>
      <c r="E67" s="9"/>
      <c r="F67" s="10"/>
    </row>
    <row r="68" spans="1:6" ht="22.5">
      <c r="A68" s="11" t="s">
        <v>64</v>
      </c>
      <c r="B68" s="14" t="s">
        <v>443</v>
      </c>
      <c r="C68" s="7" t="s">
        <v>580</v>
      </c>
      <c r="D68" s="11"/>
      <c r="E68" s="9"/>
      <c r="F68" s="10"/>
    </row>
    <row r="69" spans="1:6" ht="22.5">
      <c r="A69" s="11" t="s">
        <v>65</v>
      </c>
      <c r="B69" s="14" t="s">
        <v>446</v>
      </c>
      <c r="C69" s="7" t="s">
        <v>580</v>
      </c>
      <c r="D69" s="11"/>
      <c r="E69" s="9"/>
      <c r="F69" s="10"/>
    </row>
    <row r="70" spans="1:6" ht="22.5">
      <c r="A70" s="75" t="s">
        <v>66</v>
      </c>
      <c r="B70" s="14" t="s">
        <v>444</v>
      </c>
      <c r="C70" s="7" t="s">
        <v>580</v>
      </c>
      <c r="D70" s="11"/>
      <c r="E70" s="9"/>
      <c r="F70" s="10"/>
    </row>
    <row r="71" spans="1:6" ht="22.5">
      <c r="A71" s="75" t="s">
        <v>67</v>
      </c>
      <c r="B71" s="14" t="s">
        <v>445</v>
      </c>
      <c r="C71" s="7" t="s">
        <v>580</v>
      </c>
      <c r="D71" s="11"/>
      <c r="E71" s="9"/>
      <c r="F71" s="10"/>
    </row>
    <row r="72" spans="1:6" ht="22.5">
      <c r="A72" s="1" t="s">
        <v>673</v>
      </c>
      <c r="B72" s="14" t="s">
        <v>447</v>
      </c>
      <c r="C72" s="7" t="s">
        <v>580</v>
      </c>
      <c r="D72" s="11"/>
      <c r="E72" s="9"/>
      <c r="F72" s="10"/>
    </row>
    <row r="73" spans="1:6" ht="33.75">
      <c r="A73" s="75" t="s">
        <v>674</v>
      </c>
      <c r="B73" s="14" t="s">
        <v>448</v>
      </c>
      <c r="C73" s="7" t="s">
        <v>580</v>
      </c>
      <c r="D73" s="11"/>
      <c r="E73" s="9"/>
      <c r="F73" s="10"/>
    </row>
    <row r="74" spans="1:6" ht="11.25">
      <c r="A74" s="102" t="s">
        <v>714</v>
      </c>
      <c r="B74" s="111"/>
      <c r="C74" s="72"/>
      <c r="D74" s="6">
        <v>6</v>
      </c>
      <c r="E74" s="9">
        <f>SUM(E75:E78)</f>
        <v>0</v>
      </c>
      <c r="F74" s="25"/>
    </row>
    <row r="75" spans="1:6" s="61" customFormat="1" ht="56.25">
      <c r="A75" s="75" t="s">
        <v>675</v>
      </c>
      <c r="B75" s="58" t="s">
        <v>713</v>
      </c>
      <c r="C75" s="7" t="s">
        <v>694</v>
      </c>
      <c r="D75" s="59"/>
      <c r="E75" s="9"/>
      <c r="F75" s="76"/>
    </row>
    <row r="76" spans="1:6" s="61" customFormat="1" ht="45">
      <c r="A76" s="75" t="s">
        <v>676</v>
      </c>
      <c r="B76" s="58" t="s">
        <v>54</v>
      </c>
      <c r="C76" s="7" t="s">
        <v>580</v>
      </c>
      <c r="D76" s="59"/>
      <c r="E76" s="9"/>
      <c r="F76" s="76"/>
    </row>
    <row r="77" spans="1:6" s="61" customFormat="1" ht="45">
      <c r="A77" s="75" t="s">
        <v>677</v>
      </c>
      <c r="B77" s="58" t="s">
        <v>55</v>
      </c>
      <c r="C77" s="7" t="s">
        <v>580</v>
      </c>
      <c r="D77" s="59"/>
      <c r="E77" s="9"/>
      <c r="F77" s="76"/>
    </row>
    <row r="78" spans="1:6" s="61" customFormat="1" ht="33.75">
      <c r="A78" s="75" t="s">
        <v>678</v>
      </c>
      <c r="B78" s="58" t="s">
        <v>715</v>
      </c>
      <c r="C78" s="7" t="s">
        <v>580</v>
      </c>
      <c r="D78" s="59"/>
      <c r="E78" s="9"/>
      <c r="F78" s="76"/>
    </row>
    <row r="79" spans="1:6" ht="11.25">
      <c r="A79" s="102" t="s">
        <v>60</v>
      </c>
      <c r="B79" s="111"/>
      <c r="C79" s="72"/>
      <c r="D79" s="6">
        <v>2</v>
      </c>
      <c r="E79" s="9">
        <f>SUM(E80:E81)</f>
        <v>0</v>
      </c>
      <c r="F79" s="25"/>
    </row>
    <row r="80" spans="1:6" ht="22.5">
      <c r="A80" s="1" t="s">
        <v>679</v>
      </c>
      <c r="B80" s="58" t="s">
        <v>56</v>
      </c>
      <c r="C80" s="7" t="s">
        <v>580</v>
      </c>
      <c r="D80" s="59"/>
      <c r="E80" s="9"/>
      <c r="F80" s="10"/>
    </row>
    <row r="81" spans="1:6" s="61" customFormat="1" ht="22.5">
      <c r="A81" s="61" t="s">
        <v>680</v>
      </c>
      <c r="B81" s="58" t="s">
        <v>57</v>
      </c>
      <c r="C81" s="7" t="s">
        <v>580</v>
      </c>
      <c r="D81" s="59"/>
      <c r="E81" s="9"/>
      <c r="F81" s="76"/>
    </row>
    <row r="82" spans="1:6" s="23" customFormat="1" ht="12.75">
      <c r="A82" s="108" t="s">
        <v>698</v>
      </c>
      <c r="B82" s="109"/>
      <c r="C82" s="110"/>
      <c r="D82" s="21">
        <f>SUM(D3+D8+D21+D27+D42+D48+D55+D59+D74+D79)</f>
        <v>91</v>
      </c>
      <c r="E82" s="83">
        <f>SUM(E3+E8+E21+E27+E42+E48+E55+E59+E74+E79)</f>
        <v>0</v>
      </c>
      <c r="F82" s="21"/>
    </row>
  </sheetData>
  <sheetProtection/>
  <mergeCells count="13">
    <mergeCell ref="A41:C41"/>
    <mergeCell ref="A42:B42"/>
    <mergeCell ref="A48:B48"/>
    <mergeCell ref="A82:C82"/>
    <mergeCell ref="A79:B79"/>
    <mergeCell ref="A1:F1"/>
    <mergeCell ref="A3:B3"/>
    <mergeCell ref="A8:B8"/>
    <mergeCell ref="A21:B21"/>
    <mergeCell ref="A27:B27"/>
    <mergeCell ref="A59:B59"/>
    <mergeCell ref="A74:B74"/>
    <mergeCell ref="A55:C55"/>
  </mergeCells>
  <printOptions gridLines="1" horizontalCentered="1" verticalCentered="1"/>
  <pageMargins left="0.5" right="0.5" top="0.5" bottom="0.5" header="0.25" footer="0.25"/>
  <pageSetup horizontalDpi="300" verticalDpi="300" orientation="landscape" scale="80" r:id="rId2"/>
  <headerFooter alignWithMargins="0">
    <oddHeader>&amp;R&amp;F</oddHeader>
    <oddFooter>&amp;CPage &amp;P</oddFooter>
  </headerFooter>
  <rowBreaks count="3" manualBreakCount="3">
    <brk id="20" max="5" man="1"/>
    <brk id="47" max="5" man="1"/>
    <brk id="73"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110" zoomScaleNormal="110" zoomScaleSheetLayoutView="140" zoomScalePageLayoutView="0" workbookViewId="0" topLeftCell="A1">
      <selection activeCell="B4" sqref="B4"/>
    </sheetView>
  </sheetViews>
  <sheetFormatPr defaultColWidth="9.140625" defaultRowHeight="12.75"/>
  <cols>
    <col min="1" max="1" width="5.140625" style="66" bestFit="1" customWidth="1"/>
    <col min="2" max="2" width="44.28125" style="1" customWidth="1"/>
    <col min="3" max="3" width="23.421875" style="1" customWidth="1"/>
    <col min="4" max="4" width="10.00390625" style="1" customWidth="1"/>
    <col min="5" max="5" width="7.140625" style="48" customWidth="1"/>
    <col min="6" max="6" width="32.8515625" style="65" customWidth="1"/>
    <col min="7" max="16384" width="9.140625" style="1" customWidth="1"/>
  </cols>
  <sheetData>
    <row r="1" spans="1:6" ht="15.75" customHeight="1">
      <c r="A1" s="112" t="s">
        <v>620</v>
      </c>
      <c r="B1" s="112"/>
      <c r="C1" s="112"/>
      <c r="D1" s="112"/>
      <c r="E1" s="112"/>
      <c r="F1" s="112"/>
    </row>
    <row r="2" spans="1:6" ht="33.75">
      <c r="A2" s="2"/>
      <c r="B2" s="3" t="s">
        <v>101</v>
      </c>
      <c r="C2" s="3" t="s">
        <v>344</v>
      </c>
      <c r="D2" s="4" t="s">
        <v>345</v>
      </c>
      <c r="E2" s="5" t="s">
        <v>196</v>
      </c>
      <c r="F2" s="4" t="s">
        <v>100</v>
      </c>
    </row>
    <row r="3" spans="1:6" ht="11.25">
      <c r="A3" s="119" t="s">
        <v>69</v>
      </c>
      <c r="B3" s="120"/>
      <c r="C3" s="16"/>
      <c r="D3" s="16">
        <v>4</v>
      </c>
      <c r="E3" s="9">
        <f>SUM(E4:E7)</f>
        <v>0</v>
      </c>
      <c r="F3" s="16"/>
    </row>
    <row r="4" spans="1:6" s="61" customFormat="1" ht="22.5">
      <c r="A4" s="57" t="s">
        <v>582</v>
      </c>
      <c r="B4" s="58" t="s">
        <v>371</v>
      </c>
      <c r="C4" s="17" t="s">
        <v>102</v>
      </c>
      <c r="D4" s="59"/>
      <c r="E4" s="9"/>
      <c r="F4" s="60"/>
    </row>
    <row r="5" spans="1:6" s="61" customFormat="1" ht="45">
      <c r="A5" s="57" t="s">
        <v>581</v>
      </c>
      <c r="B5" s="58" t="s">
        <v>70</v>
      </c>
      <c r="C5" s="17" t="s">
        <v>102</v>
      </c>
      <c r="D5" s="59"/>
      <c r="E5" s="9"/>
      <c r="F5" s="60"/>
    </row>
    <row r="6" spans="1:6" s="61" customFormat="1" ht="33.75">
      <c r="A6" s="57" t="s">
        <v>583</v>
      </c>
      <c r="B6" s="58" t="s">
        <v>71</v>
      </c>
      <c r="C6" s="17" t="s">
        <v>102</v>
      </c>
      <c r="D6" s="59"/>
      <c r="E6" s="9"/>
      <c r="F6" s="60"/>
    </row>
    <row r="7" spans="1:6" s="61" customFormat="1" ht="22.5">
      <c r="A7" s="57" t="s">
        <v>584</v>
      </c>
      <c r="B7" s="58" t="s">
        <v>58</v>
      </c>
      <c r="C7" s="17" t="s">
        <v>102</v>
      </c>
      <c r="D7" s="59"/>
      <c r="E7" s="9"/>
      <c r="F7" s="60"/>
    </row>
    <row r="8" spans="1:6" ht="11.25">
      <c r="A8" s="119" t="s">
        <v>72</v>
      </c>
      <c r="B8" s="120"/>
      <c r="C8" s="16"/>
      <c r="D8" s="16">
        <v>6</v>
      </c>
      <c r="E8" s="9">
        <f>SUM(E9:E14)</f>
        <v>0</v>
      </c>
      <c r="F8" s="16"/>
    </row>
    <row r="9" spans="1:6" ht="45">
      <c r="A9" s="57" t="s">
        <v>585</v>
      </c>
      <c r="B9" s="17" t="s">
        <v>91</v>
      </c>
      <c r="C9" s="17" t="s">
        <v>102</v>
      </c>
      <c r="D9" s="11"/>
      <c r="E9" s="9"/>
      <c r="F9" s="62"/>
    </row>
    <row r="10" spans="1:6" ht="22.5">
      <c r="A10" s="57" t="s">
        <v>586</v>
      </c>
      <c r="B10" s="17" t="s">
        <v>106</v>
      </c>
      <c r="C10" s="17" t="s">
        <v>102</v>
      </c>
      <c r="D10" s="11"/>
      <c r="E10" s="9"/>
      <c r="F10" s="62"/>
    </row>
    <row r="11" spans="1:6" ht="33.75">
      <c r="A11" s="57" t="s">
        <v>587</v>
      </c>
      <c r="B11" s="17" t="s">
        <v>96</v>
      </c>
      <c r="C11" s="17" t="s">
        <v>102</v>
      </c>
      <c r="D11" s="11"/>
      <c r="E11" s="9"/>
      <c r="F11" s="62"/>
    </row>
    <row r="12" spans="1:6" ht="22.5">
      <c r="A12" s="57" t="s">
        <v>588</v>
      </c>
      <c r="B12" s="17" t="s">
        <v>73</v>
      </c>
      <c r="C12" s="17" t="s">
        <v>102</v>
      </c>
      <c r="D12" s="11"/>
      <c r="E12" s="9"/>
      <c r="F12" s="62"/>
    </row>
    <row r="13" spans="1:6" ht="22.5">
      <c r="A13" s="57" t="s">
        <v>79</v>
      </c>
      <c r="B13" s="17" t="s">
        <v>225</v>
      </c>
      <c r="C13" s="17" t="s">
        <v>102</v>
      </c>
      <c r="D13" s="11"/>
      <c r="E13" s="9"/>
      <c r="F13" s="62"/>
    </row>
    <row r="14" spans="1:6" ht="33.75">
      <c r="A14" s="57" t="s">
        <v>80</v>
      </c>
      <c r="B14" s="63" t="s">
        <v>74</v>
      </c>
      <c r="C14" s="17" t="s">
        <v>102</v>
      </c>
      <c r="D14" s="64"/>
      <c r="E14" s="91"/>
      <c r="F14" s="62"/>
    </row>
    <row r="15" spans="1:6" ht="11.25">
      <c r="A15" s="119" t="s">
        <v>75</v>
      </c>
      <c r="B15" s="120"/>
      <c r="C15" s="16"/>
      <c r="D15" s="16">
        <v>10</v>
      </c>
      <c r="E15" s="9">
        <f>SUM(E16:E25)</f>
        <v>0</v>
      </c>
      <c r="F15" s="16"/>
    </row>
    <row r="16" spans="1:6" ht="22.5">
      <c r="A16" s="57" t="s">
        <v>81</v>
      </c>
      <c r="B16" s="17" t="s">
        <v>76</v>
      </c>
      <c r="C16" s="17" t="s">
        <v>102</v>
      </c>
      <c r="D16" s="11"/>
      <c r="E16" s="9"/>
      <c r="F16" s="62"/>
    </row>
    <row r="17" spans="1:6" ht="22.5">
      <c r="A17" s="79" t="s">
        <v>82</v>
      </c>
      <c r="B17" s="17" t="s">
        <v>92</v>
      </c>
      <c r="C17" s="17" t="s">
        <v>102</v>
      </c>
      <c r="D17" s="11"/>
      <c r="E17" s="9"/>
      <c r="F17" s="62"/>
    </row>
    <row r="18" spans="1:6" ht="22.5">
      <c r="A18" s="57" t="s">
        <v>83</v>
      </c>
      <c r="B18" s="17" t="s">
        <v>93</v>
      </c>
      <c r="C18" s="17" t="s">
        <v>102</v>
      </c>
      <c r="D18" s="11"/>
      <c r="E18" s="9"/>
      <c r="F18" s="62"/>
    </row>
    <row r="19" spans="1:6" ht="22.5">
      <c r="A19" s="57" t="s">
        <v>84</v>
      </c>
      <c r="B19" s="17" t="s">
        <v>95</v>
      </c>
      <c r="C19" s="17" t="s">
        <v>102</v>
      </c>
      <c r="D19" s="11"/>
      <c r="E19" s="9"/>
      <c r="F19" s="62"/>
    </row>
    <row r="20" spans="1:6" ht="22.5">
      <c r="A20" s="57" t="s">
        <v>85</v>
      </c>
      <c r="B20" s="17" t="s">
        <v>77</v>
      </c>
      <c r="C20" s="17" t="s">
        <v>102</v>
      </c>
      <c r="D20" s="11"/>
      <c r="E20" s="9"/>
      <c r="F20" s="62"/>
    </row>
    <row r="21" spans="1:6" ht="22.5">
      <c r="A21" s="57" t="s">
        <v>86</v>
      </c>
      <c r="B21" s="17" t="s">
        <v>94</v>
      </c>
      <c r="C21" s="17" t="s">
        <v>102</v>
      </c>
      <c r="D21" s="11"/>
      <c r="E21" s="9"/>
      <c r="F21" s="62"/>
    </row>
    <row r="22" spans="1:6" ht="22.5">
      <c r="A22" s="57" t="s">
        <v>87</v>
      </c>
      <c r="B22" s="17" t="s">
        <v>372</v>
      </c>
      <c r="C22" s="17" t="s">
        <v>102</v>
      </c>
      <c r="D22" s="11"/>
      <c r="E22" s="9"/>
      <c r="F22" s="62"/>
    </row>
    <row r="23" spans="1:6" ht="22.5">
      <c r="A23" s="57" t="s">
        <v>88</v>
      </c>
      <c r="B23" s="17" t="s">
        <v>460</v>
      </c>
      <c r="C23" s="17" t="s">
        <v>102</v>
      </c>
      <c r="D23" s="11"/>
      <c r="E23" s="9"/>
      <c r="F23" s="62"/>
    </row>
    <row r="24" spans="1:6" ht="33.75">
      <c r="A24" s="57" t="s">
        <v>89</v>
      </c>
      <c r="B24" s="17" t="s">
        <v>59</v>
      </c>
      <c r="C24" s="17" t="s">
        <v>102</v>
      </c>
      <c r="D24" s="11"/>
      <c r="E24" s="9"/>
      <c r="F24" s="62"/>
    </row>
    <row r="25" spans="1:6" ht="22.5">
      <c r="A25" s="57" t="s">
        <v>90</v>
      </c>
      <c r="B25" s="17" t="s">
        <v>78</v>
      </c>
      <c r="C25" s="17" t="s">
        <v>102</v>
      </c>
      <c r="D25" s="11"/>
      <c r="E25" s="9"/>
      <c r="F25" s="62"/>
    </row>
    <row r="26" spans="1:6" s="23" customFormat="1" ht="12.75">
      <c r="A26" s="108" t="s">
        <v>697</v>
      </c>
      <c r="B26" s="117"/>
      <c r="C26" s="118"/>
      <c r="D26" s="21">
        <f>SUM(D3+D8+D15)</f>
        <v>20</v>
      </c>
      <c r="E26" s="22">
        <f>SUM(E3+E8+E15)</f>
        <v>0</v>
      </c>
      <c r="F26" s="21"/>
    </row>
  </sheetData>
  <sheetProtection/>
  <mergeCells count="5">
    <mergeCell ref="A26:C26"/>
    <mergeCell ref="A1:F1"/>
    <mergeCell ref="A3:B3"/>
    <mergeCell ref="A8:B8"/>
    <mergeCell ref="A15:B15"/>
  </mergeCells>
  <printOptions/>
  <pageMargins left="0.5" right="0.5" top="0.5" bottom="0.5" header="0.25" footer="0.25"/>
  <pageSetup fitToHeight="1" fitToWidth="1" horizontalDpi="300" verticalDpi="300" orientation="landscape" scale="87" r:id="rId1"/>
  <headerFooter alignWithMargins="0">
    <oddHeader>&amp;R&amp;F</oddHeader>
    <oddFooter>&amp;CPage &amp;P</oddFooter>
  </headerFooter>
</worksheet>
</file>

<file path=xl/worksheets/sheet4.xml><?xml version="1.0" encoding="utf-8"?>
<worksheet xmlns="http://schemas.openxmlformats.org/spreadsheetml/2006/main" xmlns:r="http://schemas.openxmlformats.org/officeDocument/2006/relationships">
  <dimension ref="A1:F103"/>
  <sheetViews>
    <sheetView zoomScale="110" zoomScaleNormal="110" zoomScaleSheetLayoutView="130" zoomScalePageLayoutView="0" workbookViewId="0" topLeftCell="A1">
      <selection activeCell="B107" sqref="B107"/>
    </sheetView>
  </sheetViews>
  <sheetFormatPr defaultColWidth="9.140625" defaultRowHeight="12.75"/>
  <cols>
    <col min="1" max="1" width="5.8515625" style="84" customWidth="1"/>
    <col min="2" max="2" width="37.7109375" style="1" customWidth="1"/>
    <col min="3" max="3" width="25.421875" style="1" customWidth="1"/>
    <col min="4" max="4" width="7.7109375" style="1" customWidth="1"/>
    <col min="5" max="5" width="6.8515625" style="48" customWidth="1"/>
    <col min="6" max="6" width="35.7109375" style="24" customWidth="1"/>
    <col min="7" max="16384" width="9.140625" style="1" customWidth="1"/>
  </cols>
  <sheetData>
    <row r="1" spans="1:6" ht="15.75">
      <c r="A1" s="121" t="s">
        <v>619</v>
      </c>
      <c r="B1" s="121"/>
      <c r="C1" s="121"/>
      <c r="D1" s="121"/>
      <c r="E1" s="121"/>
      <c r="F1" s="121"/>
    </row>
    <row r="2" spans="1:6" ht="33.75">
      <c r="A2" s="2"/>
      <c r="B2" s="3" t="s">
        <v>101</v>
      </c>
      <c r="C2" s="3" t="s">
        <v>344</v>
      </c>
      <c r="D2" s="4" t="s">
        <v>345</v>
      </c>
      <c r="E2" s="5" t="s">
        <v>196</v>
      </c>
      <c r="F2" s="4" t="s">
        <v>100</v>
      </c>
    </row>
    <row r="3" spans="1:6" ht="12.75" customHeight="1">
      <c r="A3" s="102" t="s">
        <v>476</v>
      </c>
      <c r="B3" s="111"/>
      <c r="C3" s="6"/>
      <c r="D3" s="6">
        <v>49</v>
      </c>
      <c r="E3" s="9">
        <f>SUM(E4:E29)</f>
        <v>0</v>
      </c>
      <c r="F3" s="6"/>
    </row>
    <row r="4" spans="1:6" ht="22.5">
      <c r="A4" s="11" t="s">
        <v>589</v>
      </c>
      <c r="B4" s="7" t="s">
        <v>477</v>
      </c>
      <c r="C4" s="7" t="s">
        <v>478</v>
      </c>
      <c r="D4" s="8"/>
      <c r="E4" s="9"/>
      <c r="F4" s="10"/>
    </row>
    <row r="5" spans="1:6" ht="22.5">
      <c r="A5" s="11" t="s">
        <v>590</v>
      </c>
      <c r="B5" s="7" t="s">
        <v>717</v>
      </c>
      <c r="C5" s="7" t="s">
        <v>478</v>
      </c>
      <c r="D5" s="8"/>
      <c r="E5" s="9"/>
      <c r="F5" s="10"/>
    </row>
    <row r="6" spans="1:6" ht="33.75">
      <c r="A6" s="11" t="s">
        <v>591</v>
      </c>
      <c r="B6" s="7" t="s">
        <v>479</v>
      </c>
      <c r="C6" s="7" t="s">
        <v>480</v>
      </c>
      <c r="D6" s="8"/>
      <c r="E6" s="9"/>
      <c r="F6" s="10"/>
    </row>
    <row r="7" spans="1:6" ht="22.5">
      <c r="A7" s="11" t="s">
        <v>592</v>
      </c>
      <c r="B7" s="7" t="s">
        <v>481</v>
      </c>
      <c r="C7" s="7" t="s">
        <v>478</v>
      </c>
      <c r="D7" s="8"/>
      <c r="E7" s="9"/>
      <c r="F7" s="10"/>
    </row>
    <row r="8" spans="1:6" ht="33.75">
      <c r="A8" s="11" t="s">
        <v>593</v>
      </c>
      <c r="B8" s="7" t="s">
        <v>482</v>
      </c>
      <c r="C8" s="7" t="s">
        <v>480</v>
      </c>
      <c r="D8" s="8"/>
      <c r="E8" s="9"/>
      <c r="F8" s="10"/>
    </row>
    <row r="9" spans="1:6" ht="33.75">
      <c r="A9" s="11" t="s">
        <v>594</v>
      </c>
      <c r="B9" s="7" t="s">
        <v>483</v>
      </c>
      <c r="C9" s="7" t="s">
        <v>202</v>
      </c>
      <c r="D9" s="8"/>
      <c r="E9" s="9"/>
      <c r="F9" s="10"/>
    </row>
    <row r="10" spans="1:6" ht="33.75">
      <c r="A10" s="11" t="s">
        <v>595</v>
      </c>
      <c r="B10" s="7" t="s">
        <v>484</v>
      </c>
      <c r="C10" s="7" t="s">
        <v>480</v>
      </c>
      <c r="D10" s="8"/>
      <c r="E10" s="9"/>
      <c r="F10" s="10"/>
    </row>
    <row r="11" spans="1:6" ht="33.75">
      <c r="A11" s="11" t="s">
        <v>596</v>
      </c>
      <c r="B11" s="7" t="s">
        <v>485</v>
      </c>
      <c r="C11" s="7" t="s">
        <v>480</v>
      </c>
      <c r="D11" s="8"/>
      <c r="E11" s="9"/>
      <c r="F11" s="10"/>
    </row>
    <row r="12" spans="1:6" ht="33.75">
      <c r="A12" s="11" t="s">
        <v>597</v>
      </c>
      <c r="B12" s="7" t="s">
        <v>486</v>
      </c>
      <c r="C12" s="7" t="s">
        <v>480</v>
      </c>
      <c r="D12" s="8"/>
      <c r="E12" s="9"/>
      <c r="F12" s="10"/>
    </row>
    <row r="13" spans="1:6" ht="33.75">
      <c r="A13" s="11" t="s">
        <v>598</v>
      </c>
      <c r="B13" s="7" t="s">
        <v>487</v>
      </c>
      <c r="C13" s="7" t="s">
        <v>373</v>
      </c>
      <c r="D13" s="8"/>
      <c r="E13" s="9"/>
      <c r="F13" s="10"/>
    </row>
    <row r="14" spans="1:6" ht="33.75">
      <c r="A14" s="11" t="s">
        <v>599</v>
      </c>
      <c r="B14" s="7" t="s">
        <v>488</v>
      </c>
      <c r="C14" s="7" t="s">
        <v>480</v>
      </c>
      <c r="D14" s="8"/>
      <c r="E14" s="9"/>
      <c r="F14" s="10"/>
    </row>
    <row r="15" spans="1:6" ht="33.75">
      <c r="A15" s="11" t="s">
        <v>600</v>
      </c>
      <c r="B15" s="7" t="s">
        <v>489</v>
      </c>
      <c r="C15" s="7" t="s">
        <v>480</v>
      </c>
      <c r="D15" s="8"/>
      <c r="E15" s="9"/>
      <c r="F15" s="10"/>
    </row>
    <row r="16" spans="1:6" ht="33.75">
      <c r="A16" s="11" t="s">
        <v>601</v>
      </c>
      <c r="B16" s="7" t="s">
        <v>490</v>
      </c>
      <c r="C16" s="7" t="s">
        <v>480</v>
      </c>
      <c r="D16" s="8"/>
      <c r="E16" s="9"/>
      <c r="F16" s="10"/>
    </row>
    <row r="17" spans="1:6" ht="33.75">
      <c r="A17" s="11" t="s">
        <v>602</v>
      </c>
      <c r="B17" s="7" t="s">
        <v>491</v>
      </c>
      <c r="C17" s="7" t="s">
        <v>480</v>
      </c>
      <c r="D17" s="8"/>
      <c r="E17" s="9"/>
      <c r="F17" s="10"/>
    </row>
    <row r="18" spans="1:6" ht="33.75">
      <c r="A18" s="11" t="s">
        <v>603</v>
      </c>
      <c r="B18" s="7" t="s">
        <v>492</v>
      </c>
      <c r="C18" s="7" t="s">
        <v>480</v>
      </c>
      <c r="D18" s="8"/>
      <c r="E18" s="9"/>
      <c r="F18" s="10"/>
    </row>
    <row r="19" spans="1:6" ht="33.75">
      <c r="A19" s="11" t="s">
        <v>604</v>
      </c>
      <c r="B19" s="7" t="s">
        <v>493</v>
      </c>
      <c r="C19" s="7" t="s">
        <v>480</v>
      </c>
      <c r="D19" s="8"/>
      <c r="E19" s="9"/>
      <c r="F19" s="10"/>
    </row>
    <row r="20" spans="1:6" ht="33.75">
      <c r="A20" s="11" t="s">
        <v>605</v>
      </c>
      <c r="B20" s="7" t="s">
        <v>494</v>
      </c>
      <c r="C20" s="7" t="s">
        <v>480</v>
      </c>
      <c r="D20" s="8"/>
      <c r="E20" s="9"/>
      <c r="F20" s="10"/>
    </row>
    <row r="21" spans="1:6" ht="33.75">
      <c r="A21" s="11" t="s">
        <v>606</v>
      </c>
      <c r="B21" s="7" t="s">
        <v>495</v>
      </c>
      <c r="C21" s="7" t="s">
        <v>480</v>
      </c>
      <c r="D21" s="8"/>
      <c r="E21" s="9"/>
      <c r="F21" s="10"/>
    </row>
    <row r="22" spans="1:6" ht="33.75">
      <c r="A22" s="11" t="s">
        <v>607</v>
      </c>
      <c r="B22" s="7" t="s">
        <v>718</v>
      </c>
      <c r="C22" s="7" t="s">
        <v>203</v>
      </c>
      <c r="D22" s="8"/>
      <c r="E22" s="9"/>
      <c r="F22" s="10"/>
    </row>
    <row r="23" spans="1:6" ht="33.75">
      <c r="A23" s="11" t="s">
        <v>608</v>
      </c>
      <c r="B23" s="7" t="s">
        <v>496</v>
      </c>
      <c r="C23" s="7" t="s">
        <v>203</v>
      </c>
      <c r="D23" s="8"/>
      <c r="E23" s="9"/>
      <c r="F23" s="10"/>
    </row>
    <row r="24" spans="1:6" ht="33.75">
      <c r="A24" s="11" t="s">
        <v>609</v>
      </c>
      <c r="B24" s="7" t="s">
        <v>497</v>
      </c>
      <c r="C24" s="7" t="s">
        <v>203</v>
      </c>
      <c r="D24" s="8"/>
      <c r="E24" s="9"/>
      <c r="F24" s="10"/>
    </row>
    <row r="25" spans="1:6" ht="33.75">
      <c r="A25" s="11" t="s">
        <v>610</v>
      </c>
      <c r="B25" s="7" t="s">
        <v>498</v>
      </c>
      <c r="C25" s="7" t="s">
        <v>203</v>
      </c>
      <c r="D25" s="8"/>
      <c r="E25" s="9"/>
      <c r="F25" s="10"/>
    </row>
    <row r="26" spans="1:6" ht="33.75">
      <c r="A26" s="11" t="s">
        <v>611</v>
      </c>
      <c r="B26" s="7" t="s">
        <v>499</v>
      </c>
      <c r="C26" s="7" t="s">
        <v>203</v>
      </c>
      <c r="D26" s="8"/>
      <c r="E26" s="9"/>
      <c r="F26" s="10"/>
    </row>
    <row r="27" spans="1:6" ht="33.75">
      <c r="A27" s="11" t="s">
        <v>612</v>
      </c>
      <c r="B27" s="7" t="s">
        <v>500</v>
      </c>
      <c r="C27" s="7" t="s">
        <v>203</v>
      </c>
      <c r="D27" s="8"/>
      <c r="E27" s="9"/>
      <c r="F27" s="10"/>
    </row>
    <row r="28" spans="1:6" ht="33.75">
      <c r="A28" s="11" t="s">
        <v>613</v>
      </c>
      <c r="B28" s="7" t="s">
        <v>719</v>
      </c>
      <c r="C28" s="7" t="s">
        <v>203</v>
      </c>
      <c r="D28" s="8"/>
      <c r="E28" s="9"/>
      <c r="F28" s="10"/>
    </row>
    <row r="29" spans="1:6" ht="33.75">
      <c r="A29" s="11" t="s">
        <v>614</v>
      </c>
      <c r="B29" s="7" t="s">
        <v>501</v>
      </c>
      <c r="C29" s="7" t="s">
        <v>203</v>
      </c>
      <c r="D29" s="8"/>
      <c r="E29" s="9"/>
      <c r="F29" s="10"/>
    </row>
    <row r="30" spans="1:6" ht="12.75" customHeight="1">
      <c r="A30" s="102" t="s">
        <v>503</v>
      </c>
      <c r="B30" s="111"/>
      <c r="C30" s="6"/>
      <c r="D30" s="6">
        <v>25</v>
      </c>
      <c r="E30" s="9">
        <f>SUM(E31:E56)</f>
        <v>0</v>
      </c>
      <c r="F30" s="6"/>
    </row>
    <row r="31" spans="1:6" ht="56.25">
      <c r="A31" s="11" t="s">
        <v>709</v>
      </c>
      <c r="B31" s="7" t="s">
        <v>374</v>
      </c>
      <c r="C31" s="7" t="s">
        <v>201</v>
      </c>
      <c r="D31" s="8"/>
      <c r="E31" s="9"/>
      <c r="F31" s="10"/>
    </row>
    <row r="32" spans="1:6" ht="22.5">
      <c r="A32" s="11" t="s">
        <v>723</v>
      </c>
      <c r="B32" s="7" t="s">
        <v>502</v>
      </c>
      <c r="C32" s="7" t="s">
        <v>201</v>
      </c>
      <c r="D32" s="8"/>
      <c r="E32" s="9"/>
      <c r="F32" s="10"/>
    </row>
    <row r="33" spans="1:6" ht="22.5">
      <c r="A33" s="11" t="s">
        <v>724</v>
      </c>
      <c r="B33" s="7" t="s">
        <v>504</v>
      </c>
      <c r="C33" s="7" t="s">
        <v>201</v>
      </c>
      <c r="D33" s="8"/>
      <c r="E33" s="9"/>
      <c r="F33" s="10"/>
    </row>
    <row r="34" spans="1:6" ht="22.5">
      <c r="A34" s="11" t="s">
        <v>725</v>
      </c>
      <c r="B34" s="7" t="s">
        <v>505</v>
      </c>
      <c r="C34" s="7"/>
      <c r="D34" s="8"/>
      <c r="E34" s="9"/>
      <c r="F34" s="10"/>
    </row>
    <row r="35" spans="1:6" ht="22.5">
      <c r="A35" s="11"/>
      <c r="B35" s="7" t="s">
        <v>521</v>
      </c>
      <c r="C35" s="7" t="s">
        <v>201</v>
      </c>
      <c r="D35" s="8"/>
      <c r="E35" s="9"/>
      <c r="F35" s="10"/>
    </row>
    <row r="36" spans="1:6" ht="22.5">
      <c r="A36" s="11"/>
      <c r="B36" s="93" t="s">
        <v>522</v>
      </c>
      <c r="C36" s="7" t="s">
        <v>201</v>
      </c>
      <c r="D36" s="8"/>
      <c r="E36" s="9"/>
      <c r="F36" s="10"/>
    </row>
    <row r="37" spans="1:6" ht="22.5">
      <c r="A37" s="11"/>
      <c r="B37" s="7" t="s">
        <v>523</v>
      </c>
      <c r="C37" s="7" t="s">
        <v>201</v>
      </c>
      <c r="D37" s="8"/>
      <c r="E37" s="9"/>
      <c r="F37" s="10"/>
    </row>
    <row r="38" spans="1:6" ht="22.5">
      <c r="A38" s="11"/>
      <c r="B38" s="7" t="s">
        <v>524</v>
      </c>
      <c r="C38" s="7" t="s">
        <v>201</v>
      </c>
      <c r="D38" s="8"/>
      <c r="E38" s="9"/>
      <c r="F38" s="10"/>
    </row>
    <row r="39" spans="1:6" ht="22.5">
      <c r="A39" s="11"/>
      <c r="B39" s="7" t="s">
        <v>720</v>
      </c>
      <c r="C39" s="7" t="s">
        <v>201</v>
      </c>
      <c r="D39" s="8"/>
      <c r="E39" s="9"/>
      <c r="F39" s="10"/>
    </row>
    <row r="40" spans="1:6" ht="22.5">
      <c r="A40" s="11"/>
      <c r="B40" s="7" t="s">
        <v>721</v>
      </c>
      <c r="C40" s="7" t="s">
        <v>201</v>
      </c>
      <c r="D40" s="8"/>
      <c r="E40" s="9"/>
      <c r="F40" s="10"/>
    </row>
    <row r="41" spans="1:6" ht="22.5">
      <c r="A41" s="11"/>
      <c r="B41" s="7" t="s">
        <v>506</v>
      </c>
      <c r="C41" s="7" t="s">
        <v>201</v>
      </c>
      <c r="D41" s="8"/>
      <c r="E41" s="9"/>
      <c r="F41" s="10"/>
    </row>
    <row r="42" spans="1:6" ht="22.5">
      <c r="A42" s="11"/>
      <c r="B42" s="7" t="s">
        <v>507</v>
      </c>
      <c r="C42" s="7" t="s">
        <v>201</v>
      </c>
      <c r="D42" s="8"/>
      <c r="E42" s="9"/>
      <c r="F42" s="10"/>
    </row>
    <row r="43" spans="1:6" ht="22.5">
      <c r="A43" s="11"/>
      <c r="B43" s="7" t="s">
        <v>508</v>
      </c>
      <c r="C43" s="7" t="s">
        <v>201</v>
      </c>
      <c r="D43" s="8"/>
      <c r="E43" s="9"/>
      <c r="F43" s="10"/>
    </row>
    <row r="44" spans="1:6" ht="22.5">
      <c r="A44" s="11"/>
      <c r="B44" s="7" t="s">
        <v>509</v>
      </c>
      <c r="C44" s="7" t="s">
        <v>201</v>
      </c>
      <c r="D44" s="8"/>
      <c r="E44" s="9"/>
      <c r="F44" s="10"/>
    </row>
    <row r="45" spans="1:6" ht="22.5">
      <c r="A45" s="11"/>
      <c r="B45" s="7" t="s">
        <v>510</v>
      </c>
      <c r="C45" s="7" t="s">
        <v>201</v>
      </c>
      <c r="D45" s="8"/>
      <c r="E45" s="9"/>
      <c r="F45" s="10"/>
    </row>
    <row r="46" spans="1:6" ht="22.5">
      <c r="A46" s="11"/>
      <c r="B46" s="7" t="s">
        <v>511</v>
      </c>
      <c r="C46" s="7" t="s">
        <v>201</v>
      </c>
      <c r="D46" s="8"/>
      <c r="E46" s="9"/>
      <c r="F46" s="10"/>
    </row>
    <row r="47" spans="1:6" ht="22.5">
      <c r="A47" s="11"/>
      <c r="B47" s="7" t="s">
        <v>512</v>
      </c>
      <c r="C47" s="7" t="s">
        <v>201</v>
      </c>
      <c r="D47" s="8"/>
      <c r="E47" s="9"/>
      <c r="F47" s="10"/>
    </row>
    <row r="48" spans="1:6" ht="22.5">
      <c r="A48" s="11"/>
      <c r="B48" s="7" t="s">
        <v>513</v>
      </c>
      <c r="C48" s="7" t="s">
        <v>201</v>
      </c>
      <c r="D48" s="8"/>
      <c r="E48" s="9"/>
      <c r="F48" s="10"/>
    </row>
    <row r="49" spans="1:6" ht="22.5">
      <c r="A49" s="11"/>
      <c r="B49" s="7" t="s">
        <v>514</v>
      </c>
      <c r="C49" s="7" t="s">
        <v>201</v>
      </c>
      <c r="D49" s="8"/>
      <c r="E49" s="9"/>
      <c r="F49" s="10"/>
    </row>
    <row r="50" spans="1:6" ht="22.5">
      <c r="A50" s="11"/>
      <c r="B50" s="7" t="s">
        <v>515</v>
      </c>
      <c r="C50" s="7" t="s">
        <v>201</v>
      </c>
      <c r="D50" s="8"/>
      <c r="E50" s="9"/>
      <c r="F50" s="10"/>
    </row>
    <row r="51" spans="1:6" ht="22.5">
      <c r="A51" s="11"/>
      <c r="B51" s="7" t="s">
        <v>516</v>
      </c>
      <c r="C51" s="7" t="s">
        <v>201</v>
      </c>
      <c r="D51" s="8"/>
      <c r="E51" s="9"/>
      <c r="F51" s="10"/>
    </row>
    <row r="52" spans="1:6" ht="22.5">
      <c r="A52" s="11"/>
      <c r="B52" s="7" t="s">
        <v>517</v>
      </c>
      <c r="C52" s="7" t="s">
        <v>201</v>
      </c>
      <c r="D52" s="8"/>
      <c r="E52" s="9"/>
      <c r="F52" s="10"/>
    </row>
    <row r="53" spans="1:6" ht="22.5">
      <c r="A53" s="11"/>
      <c r="B53" s="7" t="s">
        <v>518</v>
      </c>
      <c r="C53" s="7" t="s">
        <v>201</v>
      </c>
      <c r="D53" s="8"/>
      <c r="E53" s="9"/>
      <c r="F53" s="10"/>
    </row>
    <row r="54" spans="1:6" ht="22.5">
      <c r="A54" s="11"/>
      <c r="B54" s="7" t="s">
        <v>519</v>
      </c>
      <c r="C54" s="7" t="s">
        <v>201</v>
      </c>
      <c r="D54" s="8"/>
      <c r="E54" s="9"/>
      <c r="F54" s="10"/>
    </row>
    <row r="55" spans="1:6" ht="33.75">
      <c r="A55" s="11"/>
      <c r="B55" s="7" t="s">
        <v>520</v>
      </c>
      <c r="C55" s="7" t="s">
        <v>201</v>
      </c>
      <c r="D55" s="8"/>
      <c r="E55" s="9"/>
      <c r="F55" s="10"/>
    </row>
    <row r="56" spans="1:6" ht="22.5">
      <c r="A56" s="11"/>
      <c r="B56" s="74" t="s">
        <v>722</v>
      </c>
      <c r="C56" s="7" t="s">
        <v>580</v>
      </c>
      <c r="D56" s="11"/>
      <c r="E56" s="9"/>
      <c r="F56" s="10"/>
    </row>
    <row r="57" spans="1:6" ht="12.75" customHeight="1">
      <c r="A57" s="102" t="s">
        <v>375</v>
      </c>
      <c r="B57" s="111"/>
      <c r="C57" s="6"/>
      <c r="D57" s="6">
        <v>12</v>
      </c>
      <c r="E57" s="9">
        <f>SUM(E58:E69)</f>
        <v>0</v>
      </c>
      <c r="F57" s="6"/>
    </row>
    <row r="58" spans="1:6" ht="22.5">
      <c r="A58" s="11" t="s">
        <v>726</v>
      </c>
      <c r="B58" s="7" t="s">
        <v>116</v>
      </c>
      <c r="C58" s="7" t="s">
        <v>580</v>
      </c>
      <c r="D58" s="8"/>
      <c r="E58" s="9"/>
      <c r="F58" s="10"/>
    </row>
    <row r="59" spans="1:6" ht="22.5">
      <c r="A59" s="11" t="s">
        <v>727</v>
      </c>
      <c r="B59" s="7" t="s">
        <v>117</v>
      </c>
      <c r="C59" s="7" t="s">
        <v>580</v>
      </c>
      <c r="D59" s="11"/>
      <c r="E59" s="9"/>
      <c r="F59" s="10"/>
    </row>
    <row r="60" spans="1:6" ht="22.5">
      <c r="A60" s="11" t="s">
        <v>728</v>
      </c>
      <c r="B60" s="7" t="s">
        <v>114</v>
      </c>
      <c r="C60" s="7" t="s">
        <v>580</v>
      </c>
      <c r="D60" s="11"/>
      <c r="E60" s="9"/>
      <c r="F60" s="10"/>
    </row>
    <row r="61" spans="1:6" ht="22.5">
      <c r="A61" s="11" t="s">
        <v>729</v>
      </c>
      <c r="B61" s="7" t="s">
        <v>115</v>
      </c>
      <c r="C61" s="7" t="s">
        <v>580</v>
      </c>
      <c r="D61" s="11"/>
      <c r="E61" s="9"/>
      <c r="F61" s="10"/>
    </row>
    <row r="62" spans="1:6" ht="27" customHeight="1">
      <c r="A62" s="11" t="s">
        <v>730</v>
      </c>
      <c r="B62" s="7" t="s">
        <v>737</v>
      </c>
      <c r="C62" s="7" t="s">
        <v>580</v>
      </c>
      <c r="D62" s="11"/>
      <c r="E62" s="9"/>
      <c r="F62" s="10"/>
    </row>
    <row r="63" spans="1:6" ht="27" customHeight="1">
      <c r="A63" s="11" t="s">
        <v>731</v>
      </c>
      <c r="B63" s="7" t="s">
        <v>376</v>
      </c>
      <c r="C63" s="7" t="s">
        <v>580</v>
      </c>
      <c r="D63" s="11"/>
      <c r="E63" s="9"/>
      <c r="F63" s="10"/>
    </row>
    <row r="64" spans="1:6" ht="39.75" customHeight="1">
      <c r="A64" s="11" t="s">
        <v>732</v>
      </c>
      <c r="B64" s="7" t="s">
        <v>740</v>
      </c>
      <c r="C64" s="7" t="s">
        <v>580</v>
      </c>
      <c r="D64" s="11"/>
      <c r="E64" s="9"/>
      <c r="F64" s="10"/>
    </row>
    <row r="65" spans="1:6" ht="39" customHeight="1">
      <c r="A65" s="11" t="s">
        <v>733</v>
      </c>
      <c r="B65" s="7" t="s">
        <v>741</v>
      </c>
      <c r="C65" s="7" t="s">
        <v>580</v>
      </c>
      <c r="D65" s="11"/>
      <c r="E65" s="9"/>
      <c r="F65" s="10"/>
    </row>
    <row r="66" spans="1:6" ht="25.5" customHeight="1">
      <c r="A66" s="11" t="s">
        <v>734</v>
      </c>
      <c r="B66" s="7" t="s">
        <v>742</v>
      </c>
      <c r="C66" s="7" t="s">
        <v>580</v>
      </c>
      <c r="D66" s="11"/>
      <c r="E66" s="9"/>
      <c r="F66" s="10"/>
    </row>
    <row r="67" spans="1:6" ht="45">
      <c r="A67" s="11" t="s">
        <v>735</v>
      </c>
      <c r="B67" s="7" t="s">
        <v>738</v>
      </c>
      <c r="C67" s="7" t="s">
        <v>580</v>
      </c>
      <c r="D67" s="11"/>
      <c r="E67" s="9"/>
      <c r="F67" s="10"/>
    </row>
    <row r="68" spans="1:6" ht="22.5">
      <c r="A68" s="11" t="s">
        <v>736</v>
      </c>
      <c r="B68" s="7" t="s">
        <v>470</v>
      </c>
      <c r="C68" s="7" t="s">
        <v>580</v>
      </c>
      <c r="D68" s="11"/>
      <c r="E68" s="9"/>
      <c r="F68" s="10"/>
    </row>
    <row r="69" spans="1:6" ht="22.5">
      <c r="A69" s="11" t="s">
        <v>743</v>
      </c>
      <c r="B69" s="7" t="s">
        <v>739</v>
      </c>
      <c r="C69" s="7" t="s">
        <v>580</v>
      </c>
      <c r="D69" s="11"/>
      <c r="E69" s="9"/>
      <c r="F69" s="10"/>
    </row>
    <row r="70" spans="1:6" ht="11.25">
      <c r="A70" s="102" t="s">
        <v>617</v>
      </c>
      <c r="B70" s="111"/>
      <c r="C70" s="13"/>
      <c r="D70" s="6">
        <v>5</v>
      </c>
      <c r="E70" s="9">
        <f>SUM(E71:E75)</f>
        <v>0</v>
      </c>
      <c r="F70" s="6"/>
    </row>
    <row r="71" spans="1:6" ht="22.5">
      <c r="A71" s="11" t="s">
        <v>744</v>
      </c>
      <c r="B71" s="7" t="s">
        <v>327</v>
      </c>
      <c r="C71" s="7" t="s">
        <v>580</v>
      </c>
      <c r="D71" s="11"/>
      <c r="E71" s="9"/>
      <c r="F71" s="10"/>
    </row>
    <row r="72" spans="1:6" ht="33.75">
      <c r="A72" s="11" t="s">
        <v>745</v>
      </c>
      <c r="B72" s="7" t="s">
        <v>467</v>
      </c>
      <c r="C72" s="7" t="s">
        <v>580</v>
      </c>
      <c r="D72" s="11"/>
      <c r="E72" s="9"/>
      <c r="F72" s="10"/>
    </row>
    <row r="73" spans="1:6" ht="33.75">
      <c r="A73" s="11" t="s">
        <v>746</v>
      </c>
      <c r="B73" s="7" t="s">
        <v>328</v>
      </c>
      <c r="C73" s="7" t="s">
        <v>580</v>
      </c>
      <c r="D73" s="11"/>
      <c r="E73" s="9"/>
      <c r="F73" s="10"/>
    </row>
    <row r="74" spans="1:6" ht="22.5">
      <c r="A74" s="11" t="s">
        <v>747</v>
      </c>
      <c r="B74" s="7" t="s">
        <v>329</v>
      </c>
      <c r="C74" s="7" t="s">
        <v>580</v>
      </c>
      <c r="D74" s="11"/>
      <c r="E74" s="9"/>
      <c r="F74" s="10"/>
    </row>
    <row r="75" spans="1:6" ht="29.25" customHeight="1">
      <c r="A75" s="11" t="s">
        <v>748</v>
      </c>
      <c r="B75" s="7" t="s">
        <v>330</v>
      </c>
      <c r="C75" s="7" t="s">
        <v>580</v>
      </c>
      <c r="D75" s="11"/>
      <c r="E75" s="9"/>
      <c r="F75" s="10"/>
    </row>
    <row r="76" spans="1:6" ht="12.75" customHeight="1">
      <c r="A76" s="102" t="s">
        <v>616</v>
      </c>
      <c r="B76" s="111"/>
      <c r="C76" s="16"/>
      <c r="D76" s="6">
        <v>8</v>
      </c>
      <c r="E76" s="9">
        <f>SUM(E77:E84)</f>
        <v>0</v>
      </c>
      <c r="F76" s="10"/>
    </row>
    <row r="77" spans="1:6" ht="22.5">
      <c r="A77" s="11" t="s">
        <v>752</v>
      </c>
      <c r="B77" s="17" t="s">
        <v>111</v>
      </c>
      <c r="C77" s="7" t="s">
        <v>580</v>
      </c>
      <c r="D77" s="11"/>
      <c r="E77" s="9"/>
      <c r="F77" s="10"/>
    </row>
    <row r="78" spans="1:6" ht="33.75">
      <c r="A78" s="11" t="s">
        <v>753</v>
      </c>
      <c r="B78" s="17" t="s">
        <v>112</v>
      </c>
      <c r="C78" s="7" t="s">
        <v>580</v>
      </c>
      <c r="D78" s="11"/>
      <c r="E78" s="9"/>
      <c r="F78" s="10"/>
    </row>
    <row r="79" spans="1:6" ht="22.5">
      <c r="A79" s="11" t="s">
        <v>754</v>
      </c>
      <c r="B79" s="17" t="s">
        <v>468</v>
      </c>
      <c r="C79" s="7" t="s">
        <v>580</v>
      </c>
      <c r="D79" s="11"/>
      <c r="E79" s="9"/>
      <c r="F79" s="10"/>
    </row>
    <row r="80" spans="1:6" ht="22.5">
      <c r="A80" s="11" t="s">
        <v>755</v>
      </c>
      <c r="B80" s="17" t="s">
        <v>469</v>
      </c>
      <c r="C80" s="7" t="s">
        <v>580</v>
      </c>
      <c r="D80" s="11"/>
      <c r="E80" s="9"/>
      <c r="F80" s="10"/>
    </row>
    <row r="81" spans="1:6" ht="33.75">
      <c r="A81" s="11" t="s">
        <v>756</v>
      </c>
      <c r="B81" s="17" t="s">
        <v>708</v>
      </c>
      <c r="C81" s="7" t="s">
        <v>580</v>
      </c>
      <c r="D81" s="11"/>
      <c r="E81" s="9"/>
      <c r="F81" s="10"/>
    </row>
    <row r="82" spans="1:6" ht="39.75" customHeight="1">
      <c r="A82" s="11" t="s">
        <v>757</v>
      </c>
      <c r="B82" s="17" t="s">
        <v>749</v>
      </c>
      <c r="C82" s="7" t="s">
        <v>580</v>
      </c>
      <c r="D82" s="11"/>
      <c r="E82" s="9"/>
      <c r="F82" s="10"/>
    </row>
    <row r="83" spans="1:6" ht="39.75" customHeight="1">
      <c r="A83" s="82" t="s">
        <v>758</v>
      </c>
      <c r="B83" s="17" t="s">
        <v>750</v>
      </c>
      <c r="C83" s="7" t="s">
        <v>580</v>
      </c>
      <c r="D83" s="11"/>
      <c r="E83" s="9"/>
      <c r="F83" s="10"/>
    </row>
    <row r="84" spans="1:6" ht="39.75" customHeight="1">
      <c r="A84" s="82" t="s">
        <v>759</v>
      </c>
      <c r="B84" s="17" t="s">
        <v>751</v>
      </c>
      <c r="C84" s="7" t="s">
        <v>580</v>
      </c>
      <c r="D84" s="11"/>
      <c r="E84" s="9"/>
      <c r="F84" s="10"/>
    </row>
    <row r="85" spans="1:6" ht="12.75" customHeight="1">
      <c r="A85" s="102" t="s">
        <v>615</v>
      </c>
      <c r="B85" s="111"/>
      <c r="C85" s="6"/>
      <c r="D85" s="6">
        <v>6</v>
      </c>
      <c r="E85" s="9">
        <f>SUM(E86:E90)</f>
        <v>0</v>
      </c>
      <c r="F85" s="6"/>
    </row>
    <row r="86" spans="1:6" ht="45">
      <c r="A86" s="11" t="s">
        <v>761</v>
      </c>
      <c r="B86" s="17" t="s">
        <v>465</v>
      </c>
      <c r="C86" s="7" t="s">
        <v>466</v>
      </c>
      <c r="D86" s="11"/>
      <c r="E86" s="9"/>
      <c r="F86" s="10"/>
    </row>
    <row r="87" spans="1:6" ht="22.5">
      <c r="A87" s="11" t="s">
        <v>762</v>
      </c>
      <c r="B87" s="17" t="s">
        <v>331</v>
      </c>
      <c r="C87" s="7" t="s">
        <v>580</v>
      </c>
      <c r="D87" s="11"/>
      <c r="E87" s="9"/>
      <c r="F87" s="10"/>
    </row>
    <row r="88" spans="1:6" ht="22.5">
      <c r="A88" s="11" t="s">
        <v>763</v>
      </c>
      <c r="B88" s="17" t="s">
        <v>760</v>
      </c>
      <c r="C88" s="7" t="s">
        <v>580</v>
      </c>
      <c r="D88" s="11"/>
      <c r="E88" s="9"/>
      <c r="F88" s="10"/>
    </row>
    <row r="89" spans="1:6" ht="33.75">
      <c r="A89" s="11" t="s">
        <v>764</v>
      </c>
      <c r="B89" s="17" t="s">
        <v>332</v>
      </c>
      <c r="C89" s="7" t="s">
        <v>580</v>
      </c>
      <c r="D89" s="11"/>
      <c r="E89" s="9"/>
      <c r="F89" s="10"/>
    </row>
    <row r="90" spans="1:6" ht="27" customHeight="1">
      <c r="A90" s="11" t="s">
        <v>765</v>
      </c>
      <c r="B90" s="17" t="s">
        <v>333</v>
      </c>
      <c r="C90" s="7" t="s">
        <v>580</v>
      </c>
      <c r="D90" s="11"/>
      <c r="E90" s="9"/>
      <c r="F90" s="10"/>
    </row>
    <row r="91" spans="1:6" ht="12.75" customHeight="1">
      <c r="A91" s="122" t="s">
        <v>471</v>
      </c>
      <c r="B91" s="123"/>
      <c r="C91" s="18"/>
      <c r="D91" s="19">
        <v>4</v>
      </c>
      <c r="E91" s="9">
        <f>SUM(E92:E95)</f>
        <v>0</v>
      </c>
      <c r="F91" s="6"/>
    </row>
    <row r="92" spans="1:6" ht="45">
      <c r="A92" s="11" t="s">
        <v>767</v>
      </c>
      <c r="B92" s="17" t="s">
        <v>377</v>
      </c>
      <c r="C92" s="7" t="s">
        <v>580</v>
      </c>
      <c r="D92" s="11"/>
      <c r="E92" s="9"/>
      <c r="F92" s="10"/>
    </row>
    <row r="93" spans="1:6" ht="45">
      <c r="A93" s="11" t="s">
        <v>768</v>
      </c>
      <c r="B93" s="17" t="s">
        <v>378</v>
      </c>
      <c r="C93" s="7" t="s">
        <v>580</v>
      </c>
      <c r="D93" s="11"/>
      <c r="E93" s="9"/>
      <c r="F93" s="10"/>
    </row>
    <row r="94" spans="1:6" ht="38.25" customHeight="1">
      <c r="A94" s="11" t="s">
        <v>769</v>
      </c>
      <c r="B94" s="7" t="s">
        <v>766</v>
      </c>
      <c r="C94" s="7" t="s">
        <v>580</v>
      </c>
      <c r="D94" s="11"/>
      <c r="E94" s="9"/>
      <c r="F94" s="10"/>
    </row>
    <row r="95" spans="1:6" ht="37.5" customHeight="1">
      <c r="A95" s="11" t="s">
        <v>770</v>
      </c>
      <c r="B95" s="7" t="s">
        <v>205</v>
      </c>
      <c r="C95" s="7" t="s">
        <v>580</v>
      </c>
      <c r="D95" s="11"/>
      <c r="E95" s="9"/>
      <c r="F95" s="10"/>
    </row>
    <row r="96" spans="1:6" ht="12.75" customHeight="1">
      <c r="A96" s="122" t="s">
        <v>472</v>
      </c>
      <c r="B96" s="123"/>
      <c r="C96" s="18"/>
      <c r="D96" s="19">
        <v>2</v>
      </c>
      <c r="E96" s="9">
        <f>SUM(E97+E98)</f>
        <v>0</v>
      </c>
      <c r="F96" s="6"/>
    </row>
    <row r="97" spans="1:6" ht="22.5">
      <c r="A97" s="11" t="s">
        <v>771</v>
      </c>
      <c r="B97" s="17" t="s">
        <v>473</v>
      </c>
      <c r="C97" s="7" t="s">
        <v>580</v>
      </c>
      <c r="D97" s="11"/>
      <c r="E97" s="9"/>
      <c r="F97" s="10"/>
    </row>
    <row r="98" spans="1:6" ht="33.75">
      <c r="A98" s="11" t="s">
        <v>772</v>
      </c>
      <c r="B98" s="17" t="s">
        <v>474</v>
      </c>
      <c r="C98" s="7" t="s">
        <v>580</v>
      </c>
      <c r="D98" s="11"/>
      <c r="E98" s="9"/>
      <c r="F98" s="10"/>
    </row>
    <row r="99" spans="1:6" ht="12.75" customHeight="1">
      <c r="A99" s="122" t="s">
        <v>773</v>
      </c>
      <c r="B99" s="123"/>
      <c r="C99" s="18"/>
      <c r="D99" s="19">
        <v>3</v>
      </c>
      <c r="E99" s="9">
        <f>SUM(E100:E102)</f>
        <v>0</v>
      </c>
      <c r="F99" s="6"/>
    </row>
    <row r="100" spans="1:6" ht="22.5">
      <c r="A100" s="11" t="s">
        <v>776</v>
      </c>
      <c r="B100" s="17" t="s">
        <v>775</v>
      </c>
      <c r="C100" s="7" t="s">
        <v>580</v>
      </c>
      <c r="D100" s="11"/>
      <c r="E100" s="9"/>
      <c r="F100" s="10"/>
    </row>
    <row r="101" spans="1:6" ht="22.5">
      <c r="A101" s="82" t="s">
        <v>777</v>
      </c>
      <c r="B101" s="92" t="s">
        <v>789</v>
      </c>
      <c r="C101" s="7" t="s">
        <v>580</v>
      </c>
      <c r="D101" s="11"/>
      <c r="E101" s="9"/>
      <c r="F101" s="10"/>
    </row>
    <row r="102" spans="1:6" ht="22.5">
      <c r="A102" s="82" t="s">
        <v>778</v>
      </c>
      <c r="B102" s="17" t="s">
        <v>774</v>
      </c>
      <c r="C102" s="7" t="s">
        <v>580</v>
      </c>
      <c r="D102" s="11"/>
      <c r="E102" s="9"/>
      <c r="F102" s="10"/>
    </row>
    <row r="103" spans="1:6" s="23" customFormat="1" ht="12.75">
      <c r="A103" s="108" t="s">
        <v>696</v>
      </c>
      <c r="B103" s="124"/>
      <c r="C103" s="125"/>
      <c r="D103" s="21">
        <f>SUM(D3+D30+D57+D70+D76+D85+D91+D96+D99)</f>
        <v>114</v>
      </c>
      <c r="E103" s="22">
        <f>SUM(E3+E30+E57+E70+E76+E85+E91+E96+E99)</f>
        <v>0</v>
      </c>
      <c r="F103" s="20"/>
    </row>
  </sheetData>
  <sheetProtection/>
  <mergeCells count="11">
    <mergeCell ref="A96:B96"/>
    <mergeCell ref="A99:B99"/>
    <mergeCell ref="A103:C103"/>
    <mergeCell ref="A57:B57"/>
    <mergeCell ref="A1:F1"/>
    <mergeCell ref="A76:B76"/>
    <mergeCell ref="A91:B91"/>
    <mergeCell ref="A3:B3"/>
    <mergeCell ref="A85:B85"/>
    <mergeCell ref="A30:B30"/>
    <mergeCell ref="A70:B70"/>
  </mergeCells>
  <printOptions gridLines="1" horizontalCentered="1" verticalCentered="1"/>
  <pageMargins left="0.5" right="0.5" top="0.5" bottom="0.5" header="0.25" footer="0.25"/>
  <pageSetup horizontalDpi="300" verticalDpi="300" orientation="landscape" scale="94" r:id="rId1"/>
  <headerFooter alignWithMargins="0">
    <oddHeader>&amp;R&amp;F</oddHeader>
    <oddFooter>&amp;CPage &amp;P</oddFooter>
  </headerFooter>
  <rowBreaks count="1" manualBreakCount="1">
    <brk id="69" max="8" man="1"/>
  </rowBreaks>
</worksheet>
</file>

<file path=xl/worksheets/sheet5.xml><?xml version="1.0" encoding="utf-8"?>
<worksheet xmlns="http://schemas.openxmlformats.org/spreadsheetml/2006/main" xmlns:r="http://schemas.openxmlformats.org/officeDocument/2006/relationships">
  <dimension ref="A1:J53"/>
  <sheetViews>
    <sheetView zoomScaleSheetLayoutView="140" zoomScalePageLayoutView="0" workbookViewId="0" topLeftCell="A1">
      <selection activeCell="B8" sqref="B8"/>
    </sheetView>
  </sheetViews>
  <sheetFormatPr defaultColWidth="9.140625" defaultRowHeight="12.75"/>
  <cols>
    <col min="1" max="1" width="6.57421875" style="34" customWidth="1"/>
    <col min="2" max="2" width="36.28125" style="1" customWidth="1"/>
    <col min="3" max="3" width="28.140625" style="1" customWidth="1"/>
    <col min="4" max="4" width="8.28125" style="1" customWidth="1"/>
    <col min="5" max="5" width="6.7109375" style="48" customWidth="1"/>
    <col min="6" max="6" width="35.7109375" style="24" customWidth="1"/>
    <col min="7" max="16384" width="9.140625" style="1" customWidth="1"/>
  </cols>
  <sheetData>
    <row r="1" spans="1:6" ht="15.75">
      <c r="A1" s="112" t="s">
        <v>623</v>
      </c>
      <c r="B1" s="112"/>
      <c r="C1" s="112"/>
      <c r="D1" s="112"/>
      <c r="E1" s="112"/>
      <c r="F1" s="112"/>
    </row>
    <row r="2" spans="1:6" ht="33.75">
      <c r="A2" s="2"/>
      <c r="B2" s="3" t="s">
        <v>101</v>
      </c>
      <c r="C2" s="3" t="s">
        <v>344</v>
      </c>
      <c r="D2" s="4" t="s">
        <v>345</v>
      </c>
      <c r="E2" s="5" t="s">
        <v>196</v>
      </c>
      <c r="F2" s="4" t="s">
        <v>100</v>
      </c>
    </row>
    <row r="3" spans="1:6" ht="18" customHeight="1">
      <c r="A3" s="127" t="s">
        <v>618</v>
      </c>
      <c r="B3" s="127"/>
      <c r="C3" s="6"/>
      <c r="D3" s="6">
        <v>5</v>
      </c>
      <c r="E3" s="9">
        <f>SUM(E4:E8)</f>
        <v>0</v>
      </c>
      <c r="F3" s="25"/>
    </row>
    <row r="4" spans="1:6" ht="33.75">
      <c r="A4" s="11" t="s">
        <v>624</v>
      </c>
      <c r="B4" s="17" t="s">
        <v>779</v>
      </c>
      <c r="C4" s="7" t="s">
        <v>580</v>
      </c>
      <c r="D4" s="8"/>
      <c r="E4" s="9"/>
      <c r="F4" s="10"/>
    </row>
    <row r="5" spans="1:6" ht="38.25" customHeight="1">
      <c r="A5" s="11" t="s">
        <v>625</v>
      </c>
      <c r="B5" s="17" t="s">
        <v>781</v>
      </c>
      <c r="C5" s="7" t="s">
        <v>580</v>
      </c>
      <c r="D5" s="11"/>
      <c r="E5" s="9"/>
      <c r="F5" s="10"/>
    </row>
    <row r="6" spans="1:6" ht="22.5">
      <c r="A6" s="11" t="s">
        <v>626</v>
      </c>
      <c r="B6" s="7" t="s">
        <v>217</v>
      </c>
      <c r="C6" s="7" t="s">
        <v>580</v>
      </c>
      <c r="D6" s="11"/>
      <c r="E6" s="9"/>
      <c r="F6" s="10"/>
    </row>
    <row r="7" spans="1:6" ht="22.5">
      <c r="A7" s="11" t="s">
        <v>627</v>
      </c>
      <c r="B7" s="7" t="s">
        <v>206</v>
      </c>
      <c r="C7" s="7" t="s">
        <v>580</v>
      </c>
      <c r="D7" s="11"/>
      <c r="E7" s="9"/>
      <c r="F7" s="10"/>
    </row>
    <row r="8" spans="1:6" ht="22.5">
      <c r="A8" s="11" t="s">
        <v>628</v>
      </c>
      <c r="B8" s="7" t="s">
        <v>218</v>
      </c>
      <c r="C8" s="7" t="s">
        <v>580</v>
      </c>
      <c r="D8" s="11"/>
      <c r="E8" s="9"/>
      <c r="F8" s="10"/>
    </row>
    <row r="9" spans="1:7" ht="15.75" customHeight="1">
      <c r="A9" s="127" t="s">
        <v>326</v>
      </c>
      <c r="B9" s="128"/>
      <c r="C9" s="6"/>
      <c r="D9" s="6">
        <v>3</v>
      </c>
      <c r="E9" s="9">
        <f>SUM(E10:E12)</f>
        <v>0</v>
      </c>
      <c r="F9" s="25"/>
      <c r="G9" s="26"/>
    </row>
    <row r="10" spans="1:7" ht="56.25">
      <c r="A10" s="17" t="s">
        <v>629</v>
      </c>
      <c r="B10" s="17" t="s">
        <v>782</v>
      </c>
      <c r="C10" s="7" t="s">
        <v>693</v>
      </c>
      <c r="D10" s="11"/>
      <c r="E10" s="9"/>
      <c r="F10" s="10"/>
      <c r="G10" s="26"/>
    </row>
    <row r="11" spans="1:7" ht="22.5">
      <c r="A11" s="17" t="s">
        <v>630</v>
      </c>
      <c r="B11" s="17" t="s">
        <v>105</v>
      </c>
      <c r="C11" s="7" t="s">
        <v>580</v>
      </c>
      <c r="D11" s="11"/>
      <c r="E11" s="9"/>
      <c r="F11" s="10"/>
      <c r="G11" s="26"/>
    </row>
    <row r="12" spans="1:7" ht="22.5">
      <c r="A12" s="17" t="s">
        <v>631</v>
      </c>
      <c r="B12" s="17" t="s">
        <v>339</v>
      </c>
      <c r="C12" s="7" t="s">
        <v>580</v>
      </c>
      <c r="D12" s="11"/>
      <c r="E12" s="9"/>
      <c r="G12" s="26"/>
    </row>
    <row r="13" spans="1:6" ht="11.25">
      <c r="A13" s="127" t="s">
        <v>9</v>
      </c>
      <c r="B13" s="127"/>
      <c r="C13" s="27"/>
      <c r="D13" s="6"/>
      <c r="E13" s="9"/>
      <c r="F13" s="25"/>
    </row>
    <row r="14" spans="1:6" ht="11.25">
      <c r="A14" s="102" t="s">
        <v>8</v>
      </c>
      <c r="B14" s="129"/>
      <c r="C14" s="27"/>
      <c r="D14" s="6">
        <v>12</v>
      </c>
      <c r="E14" s="9">
        <f>SUM(E15:E26)</f>
        <v>0</v>
      </c>
      <c r="F14" s="25"/>
    </row>
    <row r="15" spans="1:6" ht="22.5">
      <c r="A15" s="28" t="s">
        <v>632</v>
      </c>
      <c r="B15" s="17" t="s">
        <v>340</v>
      </c>
      <c r="C15" s="7" t="s">
        <v>580</v>
      </c>
      <c r="D15" s="11"/>
      <c r="E15" s="9"/>
      <c r="F15" s="10"/>
    </row>
    <row r="16" spans="1:6" ht="22.5">
      <c r="A16" s="28" t="s">
        <v>633</v>
      </c>
      <c r="B16" s="17" t="s">
        <v>343</v>
      </c>
      <c r="C16" s="7" t="s">
        <v>380</v>
      </c>
      <c r="D16" s="11"/>
      <c r="E16" s="9"/>
      <c r="F16" s="10"/>
    </row>
    <row r="17" spans="1:6" ht="22.5">
      <c r="A17" s="28" t="s">
        <v>634</v>
      </c>
      <c r="B17" s="17" t="s">
        <v>0</v>
      </c>
      <c r="C17" s="7" t="s">
        <v>380</v>
      </c>
      <c r="D17" s="11"/>
      <c r="E17" s="9"/>
      <c r="F17" s="10"/>
    </row>
    <row r="18" spans="1:6" ht="33.75">
      <c r="A18" s="28" t="s">
        <v>635</v>
      </c>
      <c r="B18" s="17" t="s">
        <v>381</v>
      </c>
      <c r="C18" s="7" t="s">
        <v>580</v>
      </c>
      <c r="D18" s="11"/>
      <c r="E18" s="9"/>
      <c r="F18" s="11"/>
    </row>
    <row r="19" spans="1:6" ht="33.75">
      <c r="A19" s="28" t="s">
        <v>10</v>
      </c>
      <c r="B19" s="17" t="s">
        <v>226</v>
      </c>
      <c r="C19" s="7" t="s">
        <v>380</v>
      </c>
      <c r="D19" s="11"/>
      <c r="E19" s="9"/>
      <c r="F19" s="10"/>
    </row>
    <row r="20" spans="1:6" ht="22.5">
      <c r="A20" s="28" t="s">
        <v>636</v>
      </c>
      <c r="B20" s="17" t="s">
        <v>788</v>
      </c>
      <c r="C20" s="7" t="s">
        <v>380</v>
      </c>
      <c r="D20" s="11"/>
      <c r="E20" s="9"/>
      <c r="F20" s="10"/>
    </row>
    <row r="21" spans="1:6" ht="33.75">
      <c r="A21" s="28" t="s">
        <v>637</v>
      </c>
      <c r="B21" s="17" t="s">
        <v>2</v>
      </c>
      <c r="C21" s="7" t="s">
        <v>580</v>
      </c>
      <c r="D21" s="11"/>
      <c r="E21" s="9"/>
      <c r="F21" s="10"/>
    </row>
    <row r="22" spans="1:6" ht="22.5">
      <c r="A22" s="28" t="s">
        <v>638</v>
      </c>
      <c r="B22" s="92" t="s">
        <v>219</v>
      </c>
      <c r="C22" s="7" t="s">
        <v>580</v>
      </c>
      <c r="D22" s="11"/>
      <c r="E22" s="9"/>
      <c r="F22" s="10"/>
    </row>
    <row r="23" spans="1:6" ht="22.5">
      <c r="A23" s="28" t="s">
        <v>639</v>
      </c>
      <c r="B23" s="17" t="s">
        <v>220</v>
      </c>
      <c r="C23" s="7" t="s">
        <v>580</v>
      </c>
      <c r="D23" s="11"/>
      <c r="E23" s="9"/>
      <c r="F23" s="10"/>
    </row>
    <row r="24" spans="1:6" ht="22.5">
      <c r="A24" s="28" t="s">
        <v>640</v>
      </c>
      <c r="B24" s="17" t="s">
        <v>335</v>
      </c>
      <c r="C24" s="7" t="s">
        <v>580</v>
      </c>
      <c r="D24" s="11"/>
      <c r="E24" s="9"/>
      <c r="F24" s="10"/>
    </row>
    <row r="25" spans="1:6" ht="22.5">
      <c r="A25" s="28" t="s">
        <v>11</v>
      </c>
      <c r="B25" s="17" t="s">
        <v>784</v>
      </c>
      <c r="C25" s="7" t="s">
        <v>580</v>
      </c>
      <c r="D25" s="11"/>
      <c r="E25" s="9"/>
      <c r="F25" s="10"/>
    </row>
    <row r="26" spans="1:6" ht="22.5">
      <c r="A26" s="28" t="s">
        <v>641</v>
      </c>
      <c r="B26" s="17" t="s">
        <v>223</v>
      </c>
      <c r="C26" s="7" t="s">
        <v>382</v>
      </c>
      <c r="D26" s="11"/>
      <c r="E26" s="9"/>
      <c r="F26" s="10"/>
    </row>
    <row r="27" spans="1:6" s="86" customFormat="1" ht="11.25">
      <c r="A27" s="85"/>
      <c r="B27" s="88" t="s">
        <v>3</v>
      </c>
      <c r="D27" s="19">
        <v>18</v>
      </c>
      <c r="E27" s="53">
        <f>SUM(E28:E45)</f>
        <v>0</v>
      </c>
      <c r="F27" s="87"/>
    </row>
    <row r="28" spans="1:6" ht="22.5">
      <c r="A28" s="28" t="s">
        <v>642</v>
      </c>
      <c r="B28" s="17" t="s">
        <v>4</v>
      </c>
      <c r="C28" s="7" t="s">
        <v>580</v>
      </c>
      <c r="D28" s="11"/>
      <c r="E28" s="9"/>
      <c r="F28" s="10"/>
    </row>
    <row r="29" spans="1:6" ht="22.5">
      <c r="A29" s="28" t="s">
        <v>643</v>
      </c>
      <c r="B29" s="17" t="s">
        <v>342</v>
      </c>
      <c r="C29" s="7" t="s">
        <v>580</v>
      </c>
      <c r="D29" s="11"/>
      <c r="E29" s="9"/>
      <c r="F29" s="11"/>
    </row>
    <row r="30" spans="1:6" ht="22.5">
      <c r="A30" s="28" t="s">
        <v>644</v>
      </c>
      <c r="B30" s="17" t="s">
        <v>334</v>
      </c>
      <c r="C30" s="7" t="s">
        <v>580</v>
      </c>
      <c r="D30" s="11"/>
      <c r="E30" s="9"/>
      <c r="F30" s="10"/>
    </row>
    <row r="31" spans="1:6" ht="22.5">
      <c r="A31" s="28" t="s">
        <v>12</v>
      </c>
      <c r="B31" s="17" t="s">
        <v>783</v>
      </c>
      <c r="C31" s="7" t="s">
        <v>580</v>
      </c>
      <c r="D31" s="11"/>
      <c r="E31" s="9"/>
      <c r="F31" s="10"/>
    </row>
    <row r="32" spans="1:6" ht="22.5">
      <c r="A32" s="28" t="s">
        <v>645</v>
      </c>
      <c r="B32" s="17" t="s">
        <v>785</v>
      </c>
      <c r="C32" s="7" t="s">
        <v>580</v>
      </c>
      <c r="D32" s="11"/>
      <c r="E32" s="9"/>
      <c r="F32" s="10"/>
    </row>
    <row r="33" spans="1:6" ht="22.5">
      <c r="A33" s="28" t="s">
        <v>13</v>
      </c>
      <c r="B33" s="17" t="s">
        <v>384</v>
      </c>
      <c r="C33" s="7" t="s">
        <v>580</v>
      </c>
      <c r="D33" s="11"/>
      <c r="E33" s="9"/>
      <c r="F33" s="10"/>
    </row>
    <row r="34" spans="1:6" ht="22.5">
      <c r="A34" s="28" t="s">
        <v>646</v>
      </c>
      <c r="B34" s="17" t="s">
        <v>336</v>
      </c>
      <c r="C34" s="7" t="s">
        <v>580</v>
      </c>
      <c r="D34" s="11"/>
      <c r="E34" s="9"/>
      <c r="F34" s="10"/>
    </row>
    <row r="35" spans="1:6" ht="33.75">
      <c r="A35" s="28" t="s">
        <v>647</v>
      </c>
      <c r="B35" s="17" t="s">
        <v>383</v>
      </c>
      <c r="C35" s="7" t="s">
        <v>580</v>
      </c>
      <c r="D35" s="11"/>
      <c r="E35" s="9"/>
      <c r="F35" s="10"/>
    </row>
    <row r="36" spans="1:6" ht="22.5">
      <c r="A36" s="28" t="s">
        <v>648</v>
      </c>
      <c r="B36" s="17" t="s">
        <v>337</v>
      </c>
      <c r="C36" s="7" t="s">
        <v>580</v>
      </c>
      <c r="D36" s="11"/>
      <c r="E36" s="9"/>
      <c r="F36" s="10"/>
    </row>
    <row r="37" spans="1:6" ht="33.75">
      <c r="A37" s="28" t="s">
        <v>649</v>
      </c>
      <c r="B37" s="17" t="s">
        <v>385</v>
      </c>
      <c r="C37" s="7" t="s">
        <v>580</v>
      </c>
      <c r="D37" s="11"/>
      <c r="E37" s="9"/>
      <c r="F37" s="10"/>
    </row>
    <row r="38" spans="1:6" ht="22.5">
      <c r="A38" s="28" t="s">
        <v>650</v>
      </c>
      <c r="B38" s="17" t="s">
        <v>786</v>
      </c>
      <c r="C38" s="7" t="s">
        <v>580</v>
      </c>
      <c r="D38" s="11"/>
      <c r="E38" s="9"/>
      <c r="F38" s="10"/>
    </row>
    <row r="39" spans="1:6" ht="22.5">
      <c r="A39" s="28" t="s">
        <v>651</v>
      </c>
      <c r="B39" s="17" t="s">
        <v>207</v>
      </c>
      <c r="C39" s="7" t="s">
        <v>580</v>
      </c>
      <c r="D39" s="11"/>
      <c r="E39" s="9"/>
      <c r="F39" s="10"/>
    </row>
    <row r="40" spans="1:6" ht="22.5">
      <c r="A40" s="28" t="s">
        <v>652</v>
      </c>
      <c r="B40" s="17" t="s">
        <v>386</v>
      </c>
      <c r="C40" s="7" t="s">
        <v>580</v>
      </c>
      <c r="D40" s="11"/>
      <c r="E40" s="9"/>
      <c r="F40" s="10"/>
    </row>
    <row r="41" spans="1:7" ht="22.5">
      <c r="A41" s="28" t="s">
        <v>653</v>
      </c>
      <c r="B41" s="17" t="s">
        <v>341</v>
      </c>
      <c r="C41" s="7" t="s">
        <v>580</v>
      </c>
      <c r="D41" s="11"/>
      <c r="E41" s="9"/>
      <c r="F41" s="11"/>
      <c r="G41" s="30"/>
    </row>
    <row r="42" spans="1:6" ht="22.5">
      <c r="A42" s="28" t="s">
        <v>654</v>
      </c>
      <c r="B42" s="17" t="s">
        <v>224</v>
      </c>
      <c r="C42" s="7" t="s">
        <v>580</v>
      </c>
      <c r="D42" s="11"/>
      <c r="E42" s="9"/>
      <c r="F42" s="10"/>
    </row>
    <row r="43" spans="1:6" ht="22.5">
      <c r="A43" s="28" t="s">
        <v>655</v>
      </c>
      <c r="B43" s="17" t="s">
        <v>338</v>
      </c>
      <c r="C43" s="7" t="s">
        <v>580</v>
      </c>
      <c r="D43" s="11"/>
      <c r="E43" s="9"/>
      <c r="F43" s="10"/>
    </row>
    <row r="44" spans="1:8" ht="22.5">
      <c r="A44" s="28" t="s">
        <v>656</v>
      </c>
      <c r="B44" s="17" t="s">
        <v>1</v>
      </c>
      <c r="C44" s="7" t="s">
        <v>580</v>
      </c>
      <c r="D44" s="11"/>
      <c r="E44" s="9"/>
      <c r="F44" s="10"/>
      <c r="H44" s="29"/>
    </row>
    <row r="45" spans="1:6" ht="22.5">
      <c r="A45" s="28" t="s">
        <v>657</v>
      </c>
      <c r="B45" s="17" t="s">
        <v>787</v>
      </c>
      <c r="C45" s="7" t="s">
        <v>580</v>
      </c>
      <c r="D45" s="11"/>
      <c r="E45" s="9"/>
      <c r="F45" s="10"/>
    </row>
    <row r="46" spans="1:6" s="86" customFormat="1" ht="11.25">
      <c r="A46" s="85"/>
      <c r="B46" s="88" t="s">
        <v>5</v>
      </c>
      <c r="D46" s="89">
        <v>3</v>
      </c>
      <c r="E46" s="89">
        <f>SUM(E47:E49)</f>
        <v>0</v>
      </c>
      <c r="F46" s="87"/>
    </row>
    <row r="47" spans="1:6" ht="22.5">
      <c r="A47" s="28" t="s">
        <v>658</v>
      </c>
      <c r="B47" s="17" t="s">
        <v>99</v>
      </c>
      <c r="C47" s="7" t="s">
        <v>580</v>
      </c>
      <c r="D47" s="11"/>
      <c r="E47" s="9"/>
      <c r="F47" s="10"/>
    </row>
    <row r="48" spans="1:6" ht="22.5">
      <c r="A48" s="28" t="s">
        <v>659</v>
      </c>
      <c r="B48" s="17" t="s">
        <v>7</v>
      </c>
      <c r="C48" s="7" t="s">
        <v>580</v>
      </c>
      <c r="D48" s="11"/>
      <c r="E48" s="9"/>
      <c r="F48" s="10"/>
    </row>
    <row r="49" spans="1:6" ht="33.75">
      <c r="A49" s="28" t="s">
        <v>660</v>
      </c>
      <c r="B49" s="17" t="s">
        <v>6</v>
      </c>
      <c r="C49" s="7" t="s">
        <v>580</v>
      </c>
      <c r="D49" s="11"/>
      <c r="E49" s="9"/>
      <c r="F49" s="10"/>
    </row>
    <row r="50" spans="1:6" s="23" customFormat="1" ht="12.75">
      <c r="A50" s="126" t="s">
        <v>695</v>
      </c>
      <c r="B50" s="124"/>
      <c r="C50" s="125"/>
      <c r="D50" s="31">
        <f>SUM(D3+D9+D14+D27+D46)</f>
        <v>41</v>
      </c>
      <c r="E50" s="32">
        <f>SUM(E3+E9+E14+E27+E46)</f>
        <v>0</v>
      </c>
      <c r="F50" s="20"/>
    </row>
    <row r="51" spans="1:5" ht="11.25">
      <c r="A51" s="33"/>
      <c r="B51" s="30"/>
      <c r="C51" s="30"/>
      <c r="D51" s="30"/>
      <c r="E51" s="47"/>
    </row>
    <row r="53" ht="11.25">
      <c r="J53" s="35"/>
    </row>
  </sheetData>
  <sheetProtection/>
  <mergeCells count="6">
    <mergeCell ref="A50:C50"/>
    <mergeCell ref="A1:F1"/>
    <mergeCell ref="A3:B3"/>
    <mergeCell ref="A9:B9"/>
    <mergeCell ref="A13:B13"/>
    <mergeCell ref="A14:B14"/>
  </mergeCells>
  <printOptions gridLines="1" horizontalCentered="1" verticalCentered="1"/>
  <pageMargins left="0.5" right="0.5" top="0.5" bottom="0.5" header="0.25" footer="0.25"/>
  <pageSetup horizontalDpi="300" verticalDpi="300" orientation="landscape" scale="96" r:id="rId1"/>
  <headerFooter alignWithMargins="0">
    <oddHeader>&amp;R&amp;F</oddHeader>
    <oddFooter>&amp;CPage &amp;P</oddFooter>
  </headerFooter>
  <rowBreaks count="1" manualBreakCount="1">
    <brk id="22" max="8" man="1"/>
  </rowBreaks>
</worksheet>
</file>

<file path=xl/worksheets/sheet6.xml><?xml version="1.0" encoding="utf-8"?>
<worksheet xmlns="http://schemas.openxmlformats.org/spreadsheetml/2006/main" xmlns:r="http://schemas.openxmlformats.org/officeDocument/2006/relationships">
  <dimension ref="A1:F69"/>
  <sheetViews>
    <sheetView zoomScale="110" zoomScaleNormal="110" zoomScalePageLayoutView="0" workbookViewId="0" topLeftCell="A1">
      <selection activeCell="J10" sqref="J10"/>
    </sheetView>
  </sheetViews>
  <sheetFormatPr defaultColWidth="9.140625" defaultRowHeight="12.75"/>
  <cols>
    <col min="1" max="1" width="5.421875" style="0" customWidth="1"/>
    <col min="2" max="2" width="30.7109375" style="0" customWidth="1"/>
    <col min="3" max="3" width="25.7109375" style="0" customWidth="1"/>
    <col min="4" max="4" width="7.421875" style="0" customWidth="1"/>
    <col min="5" max="5" width="6.00390625" style="39" bestFit="1" customWidth="1"/>
    <col min="6" max="6" width="35.7109375" style="0" customWidth="1"/>
  </cols>
  <sheetData>
    <row r="1" spans="1:6" s="1" customFormat="1" ht="15.75">
      <c r="A1" s="112" t="s">
        <v>118</v>
      </c>
      <c r="B1" s="112"/>
      <c r="C1" s="112"/>
      <c r="D1" s="112"/>
      <c r="E1" s="112"/>
      <c r="F1" s="112"/>
    </row>
    <row r="2" spans="1:6" s="1" customFormat="1" ht="27">
      <c r="A2" s="2"/>
      <c r="B2" s="3" t="s">
        <v>101</v>
      </c>
      <c r="C2" s="3" t="s">
        <v>344</v>
      </c>
      <c r="D2" s="37" t="s">
        <v>345</v>
      </c>
      <c r="E2" s="38" t="s">
        <v>196</v>
      </c>
      <c r="F2" s="2" t="s">
        <v>100</v>
      </c>
    </row>
    <row r="3" spans="1:6" s="1" customFormat="1" ht="11.25">
      <c r="A3" s="127" t="s">
        <v>119</v>
      </c>
      <c r="B3" s="127"/>
      <c r="C3" s="6"/>
      <c r="D3" s="6">
        <v>5</v>
      </c>
      <c r="E3" s="9">
        <f>SUM(E4:E8)</f>
        <v>0</v>
      </c>
      <c r="F3" s="25"/>
    </row>
    <row r="4" spans="1:6" s="1" customFormat="1" ht="33.75">
      <c r="A4" s="11" t="s">
        <v>120</v>
      </c>
      <c r="B4" s="17" t="s">
        <v>387</v>
      </c>
      <c r="C4" s="7" t="s">
        <v>580</v>
      </c>
      <c r="D4" s="8"/>
      <c r="E4" s="9"/>
      <c r="F4" s="10"/>
    </row>
    <row r="5" spans="1:6" s="1" customFormat="1" ht="45">
      <c r="A5" s="11" t="s">
        <v>121</v>
      </c>
      <c r="B5" s="17" t="s">
        <v>388</v>
      </c>
      <c r="C5" s="7" t="s">
        <v>580</v>
      </c>
      <c r="D5" s="11"/>
      <c r="E5" s="9"/>
      <c r="F5" s="10"/>
    </row>
    <row r="6" spans="1:6" s="1" customFormat="1" ht="45">
      <c r="A6" s="11" t="s">
        <v>122</v>
      </c>
      <c r="B6" s="17" t="s">
        <v>389</v>
      </c>
      <c r="C6" s="7" t="s">
        <v>580</v>
      </c>
      <c r="D6" s="11"/>
      <c r="E6" s="9"/>
      <c r="F6" s="10"/>
    </row>
    <row r="7" spans="1:6" s="1" customFormat="1" ht="22.5">
      <c r="A7" s="11" t="s">
        <v>123</v>
      </c>
      <c r="B7" s="17" t="s">
        <v>390</v>
      </c>
      <c r="C7" s="7" t="s">
        <v>580</v>
      </c>
      <c r="D7" s="11"/>
      <c r="E7" s="9"/>
      <c r="F7" s="10"/>
    </row>
    <row r="8" spans="1:6" s="1" customFormat="1" ht="45">
      <c r="A8" s="11" t="s">
        <v>124</v>
      </c>
      <c r="B8" s="7" t="s">
        <v>391</v>
      </c>
      <c r="C8" s="7" t="s">
        <v>580</v>
      </c>
      <c r="D8" s="11"/>
      <c r="E8" s="9"/>
      <c r="F8" s="10"/>
    </row>
    <row r="9" spans="1:6" s="1" customFormat="1" ht="11.25">
      <c r="A9" s="127" t="s">
        <v>125</v>
      </c>
      <c r="B9" s="127"/>
      <c r="C9" s="6"/>
      <c r="D9" s="6">
        <v>8</v>
      </c>
      <c r="E9" s="9">
        <f>SUM(E11:E18)</f>
        <v>0</v>
      </c>
      <c r="F9" s="25"/>
    </row>
    <row r="10" spans="1:6" s="1" customFormat="1" ht="22.5">
      <c r="A10" s="11" t="s">
        <v>126</v>
      </c>
      <c r="B10" s="7" t="s">
        <v>127</v>
      </c>
      <c r="C10" s="7"/>
      <c r="D10" s="11"/>
      <c r="E10" s="9"/>
      <c r="F10" s="10"/>
    </row>
    <row r="11" spans="1:6" s="1" customFormat="1" ht="33.75">
      <c r="A11" s="11"/>
      <c r="B11" s="7" t="s">
        <v>128</v>
      </c>
      <c r="C11" s="7" t="s">
        <v>580</v>
      </c>
      <c r="D11" s="11"/>
      <c r="E11" s="9"/>
      <c r="F11" s="10"/>
    </row>
    <row r="12" spans="1:6" s="1" customFormat="1" ht="22.5">
      <c r="A12" s="11"/>
      <c r="B12" s="7" t="s">
        <v>129</v>
      </c>
      <c r="C12" s="7" t="s">
        <v>580</v>
      </c>
      <c r="D12" s="11"/>
      <c r="E12" s="9"/>
      <c r="F12" s="10"/>
    </row>
    <row r="13" spans="1:6" s="1" customFormat="1" ht="22.5">
      <c r="A13" s="11"/>
      <c r="B13" s="7" t="s">
        <v>130</v>
      </c>
      <c r="C13" s="7" t="s">
        <v>580</v>
      </c>
      <c r="D13" s="11"/>
      <c r="E13" s="9"/>
      <c r="F13" s="10"/>
    </row>
    <row r="14" spans="1:6" s="1" customFormat="1" ht="33.75">
      <c r="A14" s="11"/>
      <c r="B14" s="7" t="s">
        <v>131</v>
      </c>
      <c r="C14" s="7" t="s">
        <v>580</v>
      </c>
      <c r="D14" s="11"/>
      <c r="E14" s="9"/>
      <c r="F14" s="10"/>
    </row>
    <row r="15" spans="1:6" s="1" customFormat="1" ht="22.5">
      <c r="A15" s="11"/>
      <c r="B15" s="7" t="s">
        <v>132</v>
      </c>
      <c r="C15" s="7" t="s">
        <v>580</v>
      </c>
      <c r="D15" s="11"/>
      <c r="E15" s="9"/>
      <c r="F15" s="10"/>
    </row>
    <row r="16" spans="1:6" s="1" customFormat="1" ht="22.5">
      <c r="A16" s="11"/>
      <c r="B16" s="7" t="s">
        <v>133</v>
      </c>
      <c r="C16" s="7" t="s">
        <v>580</v>
      </c>
      <c r="D16" s="11"/>
      <c r="E16" s="9"/>
      <c r="F16" s="10"/>
    </row>
    <row r="17" spans="1:6" s="1" customFormat="1" ht="33.75">
      <c r="A17" s="11" t="s">
        <v>134</v>
      </c>
      <c r="B17" s="7" t="s">
        <v>392</v>
      </c>
      <c r="C17" s="7" t="s">
        <v>580</v>
      </c>
      <c r="D17" s="11"/>
      <c r="E17" s="9"/>
      <c r="F17" s="10"/>
    </row>
    <row r="18" spans="1:6" s="1" customFormat="1" ht="45">
      <c r="A18" s="11" t="s">
        <v>135</v>
      </c>
      <c r="B18" s="7" t="s">
        <v>393</v>
      </c>
      <c r="C18" s="7" t="s">
        <v>580</v>
      </c>
      <c r="D18" s="11"/>
      <c r="E18" s="9"/>
      <c r="F18" s="10"/>
    </row>
    <row r="19" spans="1:6" s="1" customFormat="1" ht="11.25">
      <c r="A19" s="127" t="s">
        <v>69</v>
      </c>
      <c r="B19" s="127"/>
      <c r="C19" s="6"/>
      <c r="D19" s="6">
        <v>7</v>
      </c>
      <c r="E19" s="9">
        <f>SUM(E20:E26)</f>
        <v>0</v>
      </c>
      <c r="F19" s="25"/>
    </row>
    <row r="20" spans="1:6" s="1" customFormat="1" ht="45">
      <c r="A20" s="11" t="s">
        <v>136</v>
      </c>
      <c r="B20" s="7" t="s">
        <v>394</v>
      </c>
      <c r="C20" s="7" t="s">
        <v>580</v>
      </c>
      <c r="D20" s="11"/>
      <c r="E20" s="9"/>
      <c r="F20" s="10"/>
    </row>
    <row r="21" spans="1:6" s="1" customFormat="1" ht="33.75">
      <c r="A21" s="11" t="s">
        <v>137</v>
      </c>
      <c r="B21" s="7" t="s">
        <v>395</v>
      </c>
      <c r="C21" s="7" t="s">
        <v>580</v>
      </c>
      <c r="D21" s="11"/>
      <c r="E21" s="9"/>
      <c r="F21" s="10"/>
    </row>
    <row r="22" spans="1:6" s="1" customFormat="1" ht="37.5" customHeight="1">
      <c r="A22" s="11" t="s">
        <v>138</v>
      </c>
      <c r="B22" s="14" t="s">
        <v>396</v>
      </c>
      <c r="C22" s="7" t="s">
        <v>580</v>
      </c>
      <c r="D22" s="11"/>
      <c r="E22" s="9"/>
      <c r="F22" s="10"/>
    </row>
    <row r="23" spans="1:6" s="1" customFormat="1" ht="56.25">
      <c r="A23" s="11" t="s">
        <v>140</v>
      </c>
      <c r="B23" s="7" t="s">
        <v>139</v>
      </c>
      <c r="C23" s="7" t="s">
        <v>580</v>
      </c>
      <c r="D23" s="11"/>
      <c r="E23" s="9"/>
      <c r="F23" s="10"/>
    </row>
    <row r="24" spans="1:6" s="1" customFormat="1" ht="45">
      <c r="A24" s="11" t="s">
        <v>141</v>
      </c>
      <c r="B24" s="7" t="s">
        <v>397</v>
      </c>
      <c r="C24" s="7" t="s">
        <v>580</v>
      </c>
      <c r="D24" s="11"/>
      <c r="E24" s="9"/>
      <c r="F24" s="10"/>
    </row>
    <row r="25" spans="1:6" s="1" customFormat="1" ht="45">
      <c r="A25" s="11" t="s">
        <v>143</v>
      </c>
      <c r="B25" s="7" t="s">
        <v>142</v>
      </c>
      <c r="C25" s="7" t="s">
        <v>580</v>
      </c>
      <c r="D25" s="11"/>
      <c r="E25" s="9"/>
      <c r="F25" s="10"/>
    </row>
    <row r="26" spans="1:6" s="1" customFormat="1" ht="56.25">
      <c r="A26" s="11" t="s">
        <v>145</v>
      </c>
      <c r="B26" s="7" t="s">
        <v>144</v>
      </c>
      <c r="C26" s="7" t="s">
        <v>580</v>
      </c>
      <c r="D26" s="11"/>
      <c r="E26" s="9"/>
      <c r="F26" s="10"/>
    </row>
    <row r="27" spans="1:6" s="1" customFormat="1" ht="11.25">
      <c r="A27" s="127" t="s">
        <v>326</v>
      </c>
      <c r="B27" s="127"/>
      <c r="C27" s="6"/>
      <c r="D27" s="6">
        <v>3</v>
      </c>
      <c r="E27" s="9">
        <f>SUM(E28:E30)</f>
        <v>0</v>
      </c>
      <c r="F27" s="25"/>
    </row>
    <row r="28" spans="1:6" s="1" customFormat="1" ht="45">
      <c r="A28" s="11" t="s">
        <v>147</v>
      </c>
      <c r="B28" s="7" t="s">
        <v>146</v>
      </c>
      <c r="C28" s="7" t="s">
        <v>580</v>
      </c>
      <c r="D28" s="11"/>
      <c r="E28" s="9"/>
      <c r="F28" s="10"/>
    </row>
    <row r="29" spans="1:6" s="1" customFormat="1" ht="45">
      <c r="A29" s="11" t="s">
        <v>149</v>
      </c>
      <c r="B29" s="7" t="s">
        <v>148</v>
      </c>
      <c r="C29" s="7" t="s">
        <v>580</v>
      </c>
      <c r="D29" s="11"/>
      <c r="E29" s="9"/>
      <c r="F29" s="10"/>
    </row>
    <row r="30" spans="1:6" s="1" customFormat="1" ht="56.25">
      <c r="A30" s="11" t="s">
        <v>150</v>
      </c>
      <c r="B30" s="7" t="s">
        <v>155</v>
      </c>
      <c r="C30" s="7" t="s">
        <v>580</v>
      </c>
      <c r="D30" s="11"/>
      <c r="E30" s="9"/>
      <c r="F30" s="10"/>
    </row>
    <row r="31" spans="1:6" s="1" customFormat="1" ht="11.25">
      <c r="A31" s="127" t="s">
        <v>503</v>
      </c>
      <c r="B31" s="127"/>
      <c r="C31" s="6"/>
      <c r="D31" s="6">
        <v>7</v>
      </c>
      <c r="E31" s="9">
        <f>SUM(E32:E38)</f>
        <v>0</v>
      </c>
      <c r="F31" s="25"/>
    </row>
    <row r="32" spans="1:6" s="1" customFormat="1" ht="33.75">
      <c r="A32" s="11" t="s">
        <v>152</v>
      </c>
      <c r="B32" s="7" t="s">
        <v>151</v>
      </c>
      <c r="C32" s="7" t="s">
        <v>580</v>
      </c>
      <c r="D32" s="11"/>
      <c r="E32" s="9"/>
      <c r="F32" s="10"/>
    </row>
    <row r="33" spans="1:6" s="1" customFormat="1" ht="67.5">
      <c r="A33" s="11" t="s">
        <v>154</v>
      </c>
      <c r="B33" s="7" t="s">
        <v>398</v>
      </c>
      <c r="C33" s="7" t="s">
        <v>580</v>
      </c>
      <c r="D33" s="11"/>
      <c r="E33" s="9"/>
      <c r="F33" s="10"/>
    </row>
    <row r="34" spans="1:6" s="1" customFormat="1" ht="33.75">
      <c r="A34" s="11" t="s">
        <v>156</v>
      </c>
      <c r="B34" s="7" t="s">
        <v>153</v>
      </c>
      <c r="C34" s="7" t="s">
        <v>580</v>
      </c>
      <c r="D34" s="11"/>
      <c r="E34" s="9"/>
      <c r="F34" s="10"/>
    </row>
    <row r="35" spans="1:6" s="1" customFormat="1" ht="56.25">
      <c r="A35" s="11" t="s">
        <v>157</v>
      </c>
      <c r="B35" s="7" t="s">
        <v>158</v>
      </c>
      <c r="C35" s="7" t="s">
        <v>580</v>
      </c>
      <c r="D35" s="11"/>
      <c r="E35" s="9"/>
      <c r="F35" s="10"/>
    </row>
    <row r="36" spans="1:6" s="1" customFormat="1" ht="33.75">
      <c r="A36" s="11" t="s">
        <v>160</v>
      </c>
      <c r="B36" s="7" t="s">
        <v>174</v>
      </c>
      <c r="C36" s="7" t="s">
        <v>580</v>
      </c>
      <c r="D36" s="11"/>
      <c r="E36" s="9"/>
      <c r="F36" s="10"/>
    </row>
    <row r="37" spans="1:6" s="1" customFormat="1" ht="22.5">
      <c r="A37" s="11" t="s">
        <v>161</v>
      </c>
      <c r="B37" s="7" t="s">
        <v>422</v>
      </c>
      <c r="C37" s="7" t="s">
        <v>580</v>
      </c>
      <c r="D37" s="11"/>
      <c r="E37" s="9"/>
      <c r="F37" s="10"/>
    </row>
    <row r="38" spans="1:6" s="1" customFormat="1" ht="33.75">
      <c r="A38" s="11" t="s">
        <v>162</v>
      </c>
      <c r="B38" s="7" t="s">
        <v>423</v>
      </c>
      <c r="C38" s="7" t="s">
        <v>580</v>
      </c>
      <c r="D38" s="11"/>
      <c r="E38" s="9"/>
      <c r="F38" s="10"/>
    </row>
    <row r="39" spans="1:6" s="1" customFormat="1" ht="11.25">
      <c r="A39" s="127" t="s">
        <v>159</v>
      </c>
      <c r="B39" s="127"/>
      <c r="C39" s="6"/>
      <c r="D39" s="6">
        <v>12</v>
      </c>
      <c r="E39" s="9">
        <f>SUM(E40:E51)</f>
        <v>0</v>
      </c>
      <c r="F39" s="25"/>
    </row>
    <row r="40" spans="1:6" s="1" customFormat="1" ht="22.5">
      <c r="A40" s="11" t="s">
        <v>163</v>
      </c>
      <c r="B40" s="7" t="s">
        <v>424</v>
      </c>
      <c r="C40" s="7" t="s">
        <v>580</v>
      </c>
      <c r="D40" s="11"/>
      <c r="E40" s="9"/>
      <c r="F40" s="10"/>
    </row>
    <row r="41" spans="1:6" s="1" customFormat="1" ht="22.5">
      <c r="A41" s="11" t="s">
        <v>164</v>
      </c>
      <c r="B41" s="7" t="s">
        <v>425</v>
      </c>
      <c r="C41" s="7" t="s">
        <v>580</v>
      </c>
      <c r="D41" s="11"/>
      <c r="E41" s="9"/>
      <c r="F41" s="10"/>
    </row>
    <row r="42" spans="1:6" s="1" customFormat="1" ht="45">
      <c r="A42" s="11" t="s">
        <v>165</v>
      </c>
      <c r="B42" s="7" t="s">
        <v>426</v>
      </c>
      <c r="C42" s="7" t="s">
        <v>580</v>
      </c>
      <c r="D42" s="11"/>
      <c r="E42" s="9"/>
      <c r="F42" s="10"/>
    </row>
    <row r="43" spans="1:6" s="1" customFormat="1" ht="22.5">
      <c r="A43" s="11" t="s">
        <v>166</v>
      </c>
      <c r="B43" s="7" t="s">
        <v>427</v>
      </c>
      <c r="C43" s="7" t="s">
        <v>580</v>
      </c>
      <c r="D43" s="11"/>
      <c r="E43" s="9"/>
      <c r="F43" s="10"/>
    </row>
    <row r="44" spans="1:6" s="1" customFormat="1" ht="33.75">
      <c r="A44" s="52" t="s">
        <v>167</v>
      </c>
      <c r="B44" s="17" t="s">
        <v>780</v>
      </c>
      <c r="C44" s="7" t="s">
        <v>580</v>
      </c>
      <c r="D44" s="11"/>
      <c r="E44" s="9"/>
      <c r="F44" s="10"/>
    </row>
    <row r="45" spans="1:6" s="1" customFormat="1" ht="33.75">
      <c r="A45" s="11" t="s">
        <v>168</v>
      </c>
      <c r="B45" s="7" t="s">
        <v>428</v>
      </c>
      <c r="C45" s="7" t="s">
        <v>580</v>
      </c>
      <c r="D45" s="11"/>
      <c r="E45" s="9"/>
      <c r="F45" s="10"/>
    </row>
    <row r="46" spans="1:6" s="1" customFormat="1" ht="22.5">
      <c r="A46" s="11" t="s">
        <v>170</v>
      </c>
      <c r="B46" s="7" t="s">
        <v>221</v>
      </c>
      <c r="C46" s="7" t="s">
        <v>580</v>
      </c>
      <c r="D46" s="11"/>
      <c r="E46" s="9"/>
      <c r="F46" s="10"/>
    </row>
    <row r="47" spans="1:6" s="1" customFormat="1" ht="22.5">
      <c r="A47" s="11" t="s">
        <v>171</v>
      </c>
      <c r="B47" s="7" t="s">
        <v>429</v>
      </c>
      <c r="C47" s="7" t="s">
        <v>580</v>
      </c>
      <c r="D47" s="11"/>
      <c r="E47" s="9"/>
      <c r="F47" s="10"/>
    </row>
    <row r="48" spans="1:6" s="1" customFormat="1" ht="33.75">
      <c r="A48" s="11" t="s">
        <v>173</v>
      </c>
      <c r="B48" s="7" t="s">
        <v>399</v>
      </c>
      <c r="C48" s="7" t="s">
        <v>580</v>
      </c>
      <c r="D48" s="11"/>
      <c r="E48" s="9"/>
      <c r="F48" s="10"/>
    </row>
    <row r="49" spans="1:6" s="1" customFormat="1" ht="45">
      <c r="A49" s="11" t="s">
        <v>175</v>
      </c>
      <c r="B49" s="7" t="s">
        <v>169</v>
      </c>
      <c r="C49" s="7" t="s">
        <v>580</v>
      </c>
      <c r="D49" s="11"/>
      <c r="E49" s="9"/>
      <c r="F49" s="10"/>
    </row>
    <row r="50" spans="1:6" s="1" customFormat="1" ht="22.5">
      <c r="A50" s="11" t="s">
        <v>176</v>
      </c>
      <c r="B50" s="7" t="s">
        <v>222</v>
      </c>
      <c r="C50" s="7" t="s">
        <v>580</v>
      </c>
      <c r="D50" s="11"/>
      <c r="E50" s="9"/>
      <c r="F50" s="10"/>
    </row>
    <row r="51" spans="1:6" s="1" customFormat="1" ht="33.75">
      <c r="A51" s="11" t="s">
        <v>177</v>
      </c>
      <c r="B51" s="7" t="s">
        <v>172</v>
      </c>
      <c r="C51" s="7" t="s">
        <v>580</v>
      </c>
      <c r="D51" s="11"/>
      <c r="E51" s="9"/>
      <c r="F51" s="10"/>
    </row>
    <row r="52" spans="1:6" s="1" customFormat="1" ht="11.25">
      <c r="A52" s="127" t="s">
        <v>182</v>
      </c>
      <c r="B52" s="127"/>
      <c r="C52" s="6"/>
      <c r="D52" s="6">
        <v>6</v>
      </c>
      <c r="E52" s="9">
        <f>SUM(E53:E58)</f>
        <v>0</v>
      </c>
      <c r="F52" s="25"/>
    </row>
    <row r="53" spans="1:6" s="1" customFormat="1" ht="56.25">
      <c r="A53" s="11" t="s">
        <v>178</v>
      </c>
      <c r="B53" s="7" t="s">
        <v>430</v>
      </c>
      <c r="C53" s="7" t="s">
        <v>580</v>
      </c>
      <c r="D53" s="11"/>
      <c r="E53" s="9"/>
      <c r="F53" s="10"/>
    </row>
    <row r="54" spans="1:6" s="1" customFormat="1" ht="78.75">
      <c r="A54" s="11" t="s">
        <v>400</v>
      </c>
      <c r="B54" s="7" t="s">
        <v>402</v>
      </c>
      <c r="C54" s="7" t="s">
        <v>580</v>
      </c>
      <c r="D54" s="11"/>
      <c r="E54" s="9"/>
      <c r="F54" s="10"/>
    </row>
    <row r="55" spans="1:6" s="1" customFormat="1" ht="67.5">
      <c r="A55" s="11" t="s">
        <v>401</v>
      </c>
      <c r="B55" s="7" t="s">
        <v>179</v>
      </c>
      <c r="C55" s="7" t="s">
        <v>580</v>
      </c>
      <c r="D55" s="11"/>
      <c r="E55" s="9"/>
      <c r="F55" s="10"/>
    </row>
    <row r="56" spans="1:6" s="1" customFormat="1" ht="45">
      <c r="A56" s="11" t="s">
        <v>180</v>
      </c>
      <c r="B56" s="7" t="s">
        <v>403</v>
      </c>
      <c r="C56" s="7" t="s">
        <v>580</v>
      </c>
      <c r="D56" s="11"/>
      <c r="E56" s="9"/>
      <c r="F56" s="10"/>
    </row>
    <row r="57" spans="1:6" s="1" customFormat="1" ht="33.75">
      <c r="A57" s="11" t="s">
        <v>181</v>
      </c>
      <c r="B57" s="7" t="s">
        <v>404</v>
      </c>
      <c r="C57" s="7" t="s">
        <v>580</v>
      </c>
      <c r="D57" s="11"/>
      <c r="E57" s="9"/>
      <c r="F57" s="10"/>
    </row>
    <row r="58" spans="1:6" s="1" customFormat="1" ht="45">
      <c r="A58" s="11" t="s">
        <v>183</v>
      </c>
      <c r="B58" s="7" t="s">
        <v>411</v>
      </c>
      <c r="C58" s="7" t="s">
        <v>580</v>
      </c>
      <c r="D58" s="11"/>
      <c r="E58" s="9"/>
      <c r="F58" s="10"/>
    </row>
    <row r="59" spans="1:6" s="1" customFormat="1" ht="11.25">
      <c r="A59" s="127" t="s">
        <v>463</v>
      </c>
      <c r="B59" s="127"/>
      <c r="C59" s="6"/>
      <c r="D59" s="6">
        <v>5</v>
      </c>
      <c r="E59" s="9">
        <f>SUM(E60:E64)</f>
        <v>0</v>
      </c>
      <c r="F59" s="25"/>
    </row>
    <row r="60" spans="1:6" s="1" customFormat="1" ht="56.25">
      <c r="A60" s="90" t="s">
        <v>185</v>
      </c>
      <c r="B60" s="7" t="s">
        <v>405</v>
      </c>
      <c r="C60" s="7" t="s">
        <v>580</v>
      </c>
      <c r="D60" s="11"/>
      <c r="E60" s="9"/>
      <c r="F60" s="10"/>
    </row>
    <row r="61" spans="1:6" s="1" customFormat="1" ht="33.75">
      <c r="A61" s="11" t="s">
        <v>186</v>
      </c>
      <c r="B61" s="7" t="s">
        <v>406</v>
      </c>
      <c r="C61" s="7" t="s">
        <v>580</v>
      </c>
      <c r="D61" s="11"/>
      <c r="E61" s="9"/>
      <c r="F61" s="10"/>
    </row>
    <row r="62" spans="1:6" s="1" customFormat="1" ht="33.75">
      <c r="A62" s="11" t="s">
        <v>187</v>
      </c>
      <c r="B62" s="7" t="s">
        <v>407</v>
      </c>
      <c r="C62" s="7" t="s">
        <v>580</v>
      </c>
      <c r="D62" s="11"/>
      <c r="E62" s="9"/>
      <c r="F62" s="10"/>
    </row>
    <row r="63" spans="1:6" s="1" customFormat="1" ht="22.5">
      <c r="A63" s="11" t="s">
        <v>188</v>
      </c>
      <c r="B63" s="7" t="s">
        <v>191</v>
      </c>
      <c r="C63" s="7" t="s">
        <v>580</v>
      </c>
      <c r="D63" s="11"/>
      <c r="E63" s="9"/>
      <c r="F63" s="10"/>
    </row>
    <row r="64" spans="1:6" s="1" customFormat="1" ht="22.5">
      <c r="A64" s="11" t="s">
        <v>189</v>
      </c>
      <c r="B64" s="17" t="s">
        <v>408</v>
      </c>
      <c r="C64" s="7" t="s">
        <v>580</v>
      </c>
      <c r="D64" s="11"/>
      <c r="E64" s="9"/>
      <c r="F64" s="10"/>
    </row>
    <row r="65" spans="1:6" s="1" customFormat="1" ht="11.25">
      <c r="A65" s="127" t="s">
        <v>195</v>
      </c>
      <c r="B65" s="127"/>
      <c r="C65" s="6"/>
      <c r="D65" s="6">
        <v>3</v>
      </c>
      <c r="E65" s="9">
        <f>SUM(E66:E68)</f>
        <v>0</v>
      </c>
      <c r="F65" s="25"/>
    </row>
    <row r="66" spans="1:6" s="1" customFormat="1" ht="33.75">
      <c r="A66" s="11" t="s">
        <v>190</v>
      </c>
      <c r="B66" s="7" t="s">
        <v>409</v>
      </c>
      <c r="C66" s="7" t="s">
        <v>580</v>
      </c>
      <c r="D66" s="11"/>
      <c r="E66" s="9"/>
      <c r="F66" s="10"/>
    </row>
    <row r="67" spans="1:6" s="1" customFormat="1" ht="45">
      <c r="A67" s="11" t="s">
        <v>192</v>
      </c>
      <c r="B67" s="7" t="s">
        <v>410</v>
      </c>
      <c r="C67" s="7" t="s">
        <v>580</v>
      </c>
      <c r="D67" s="11"/>
      <c r="E67" s="9"/>
      <c r="F67" s="10"/>
    </row>
    <row r="68" spans="1:6" s="1" customFormat="1" ht="67.5">
      <c r="A68" s="11" t="s">
        <v>193</v>
      </c>
      <c r="B68" s="7" t="s">
        <v>439</v>
      </c>
      <c r="C68" s="7" t="s">
        <v>580</v>
      </c>
      <c r="D68" s="11"/>
      <c r="E68" s="9"/>
      <c r="F68" s="10"/>
    </row>
    <row r="69" spans="1:6" ht="12.75">
      <c r="A69" s="105" t="s">
        <v>197</v>
      </c>
      <c r="B69" s="130"/>
      <c r="C69" s="131"/>
      <c r="D69" s="81">
        <f>SUM(D3+D9+D19+D27+D31+D39+D52+D59+D65)</f>
        <v>56</v>
      </c>
      <c r="E69" s="80">
        <f>SUM(E3+E9+E19+E27+E31+E39+E52+E59+E65)</f>
        <v>0</v>
      </c>
      <c r="F69" s="41"/>
    </row>
  </sheetData>
  <sheetProtection/>
  <mergeCells count="11">
    <mergeCell ref="A27:B27"/>
    <mergeCell ref="A1:F1"/>
    <mergeCell ref="A3:B3"/>
    <mergeCell ref="A9:B9"/>
    <mergeCell ref="A19:B19"/>
    <mergeCell ref="A39:B39"/>
    <mergeCell ref="A69:C69"/>
    <mergeCell ref="A52:B52"/>
    <mergeCell ref="A59:B59"/>
    <mergeCell ref="A65:B65"/>
    <mergeCell ref="A31:B31"/>
  </mergeCells>
  <printOptions gridLines="1"/>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D31" sqref="D31"/>
    </sheetView>
  </sheetViews>
  <sheetFormatPr defaultColWidth="9.140625" defaultRowHeight="12.75"/>
  <cols>
    <col min="2" max="2" width="36.7109375" style="0" customWidth="1"/>
    <col min="6" max="6" width="32.00390625" style="0" customWidth="1"/>
  </cols>
  <sheetData>
    <row r="1" spans="1:6" ht="15.75">
      <c r="A1" s="112" t="s">
        <v>790</v>
      </c>
      <c r="B1" s="112"/>
      <c r="C1" s="112"/>
      <c r="D1" s="112"/>
      <c r="E1" s="112"/>
      <c r="F1" s="112"/>
    </row>
    <row r="2" spans="1:6" ht="33.75">
      <c r="A2" s="2"/>
      <c r="B2" s="94" t="s">
        <v>101</v>
      </c>
      <c r="C2" s="3" t="s">
        <v>344</v>
      </c>
      <c r="D2" s="4" t="s">
        <v>345</v>
      </c>
      <c r="E2" s="5" t="s">
        <v>196</v>
      </c>
      <c r="F2" s="4" t="s">
        <v>100</v>
      </c>
    </row>
    <row r="3" spans="1:6" ht="25.5">
      <c r="A3" s="95" t="s">
        <v>791</v>
      </c>
      <c r="B3" s="96" t="s">
        <v>792</v>
      </c>
      <c r="C3" s="92" t="s">
        <v>793</v>
      </c>
      <c r="D3" s="97">
        <v>1</v>
      </c>
      <c r="E3" s="98"/>
      <c r="F3" s="60"/>
    </row>
    <row r="4" spans="1:6" ht="22.5">
      <c r="A4" s="95" t="s">
        <v>794</v>
      </c>
      <c r="B4" s="96" t="s">
        <v>795</v>
      </c>
      <c r="C4" s="92" t="s">
        <v>102</v>
      </c>
      <c r="D4" s="97">
        <v>1</v>
      </c>
      <c r="E4" s="98"/>
      <c r="F4" s="60"/>
    </row>
    <row r="5" spans="1:6" ht="22.5">
      <c r="A5" s="95" t="s">
        <v>796</v>
      </c>
      <c r="B5" s="96" t="s">
        <v>797</v>
      </c>
      <c r="C5" s="92" t="s">
        <v>102</v>
      </c>
      <c r="D5" s="97">
        <v>1</v>
      </c>
      <c r="E5" s="98"/>
      <c r="F5" s="60"/>
    </row>
    <row r="6" spans="1:6" ht="38.25">
      <c r="A6" s="95" t="s">
        <v>798</v>
      </c>
      <c r="B6" s="96" t="s">
        <v>799</v>
      </c>
      <c r="C6" s="92" t="s">
        <v>102</v>
      </c>
      <c r="D6" s="97">
        <v>1</v>
      </c>
      <c r="E6" s="98"/>
      <c r="F6" s="60"/>
    </row>
    <row r="7" spans="1:6" ht="25.5">
      <c r="A7" s="95" t="s">
        <v>800</v>
      </c>
      <c r="B7" s="96" t="s">
        <v>801</v>
      </c>
      <c r="C7" s="92" t="s">
        <v>793</v>
      </c>
      <c r="D7" s="97">
        <v>1</v>
      </c>
      <c r="E7" s="98"/>
      <c r="F7" s="60"/>
    </row>
    <row r="8" spans="1:6" ht="12.75">
      <c r="A8" s="108" t="s">
        <v>802</v>
      </c>
      <c r="B8" s="132"/>
      <c r="C8" s="118"/>
      <c r="D8" s="21">
        <f>SUM(D3:D7)</f>
        <v>5</v>
      </c>
      <c r="E8" s="22">
        <f>SUM(E3:E7)</f>
        <v>0</v>
      </c>
      <c r="F8" s="21"/>
    </row>
  </sheetData>
  <sheetProtection/>
  <mergeCells count="2">
    <mergeCell ref="A1:F1"/>
    <mergeCell ref="A8:C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MED3000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SBHCScoring</dc:title>
  <dc:subject/>
  <dc:creator>Claudia Maiorana</dc:creator>
  <cp:keywords/>
  <dc:description/>
  <cp:lastModifiedBy>Jeanette</cp:lastModifiedBy>
  <cp:lastPrinted>2009-08-11T01:41:10Z</cp:lastPrinted>
  <dcterms:created xsi:type="dcterms:W3CDTF">1999-11-05T16:19:28Z</dcterms:created>
  <dcterms:modified xsi:type="dcterms:W3CDTF">2011-08-25T02:11:13Z</dcterms:modified>
  <cp:category/>
  <cp:version/>
  <cp:contentType/>
  <cp:contentStatus/>
</cp:coreProperties>
</file>